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I - VAC BRUC RB51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SAÍDA'!$C$2:$K$500</definedName>
  </definedNames>
  <calcPr calcId="145621"/>
</workbook>
</file>

<file path=xl/calcChain.xml><?xml version="1.0" encoding="utf-8"?>
<calcChain xmlns="http://schemas.openxmlformats.org/spreadsheetml/2006/main">
  <c r="D51" i="2" l="1"/>
  <c r="E51" i="2"/>
  <c r="F51" i="2"/>
  <c r="H51" i="2"/>
  <c r="D52" i="2"/>
  <c r="E52" i="2"/>
  <c r="F52" i="2"/>
  <c r="H52" i="2"/>
  <c r="D53" i="2"/>
  <c r="E53" i="2"/>
  <c r="F53" i="2"/>
  <c r="H53" i="2"/>
  <c r="D54" i="2"/>
  <c r="E54" i="2"/>
  <c r="F54" i="2"/>
  <c r="H54" i="2"/>
  <c r="D55" i="2"/>
  <c r="E55" i="2"/>
  <c r="F55" i="2"/>
  <c r="H55" i="2"/>
  <c r="D56" i="2"/>
  <c r="E56" i="2"/>
  <c r="F56" i="2"/>
  <c r="H56" i="2"/>
  <c r="D57" i="2"/>
  <c r="E57" i="2"/>
  <c r="F57" i="2"/>
  <c r="H57" i="2"/>
  <c r="D58" i="2"/>
  <c r="E58" i="2"/>
  <c r="F58" i="2"/>
  <c r="H58" i="2"/>
  <c r="D59" i="2"/>
  <c r="E59" i="2"/>
  <c r="F59" i="2"/>
  <c r="H59" i="2"/>
  <c r="D60" i="2"/>
  <c r="E60" i="2"/>
  <c r="F60" i="2"/>
  <c r="H60" i="2"/>
  <c r="D61" i="2"/>
  <c r="E61" i="2"/>
  <c r="F61" i="2"/>
  <c r="H61" i="2"/>
  <c r="D62" i="2"/>
  <c r="E62" i="2"/>
  <c r="F62" i="2"/>
  <c r="H62" i="2"/>
  <c r="D63" i="2"/>
  <c r="E63" i="2"/>
  <c r="F63" i="2"/>
  <c r="H63" i="2"/>
  <c r="D64" i="2"/>
  <c r="E64" i="2"/>
  <c r="F64" i="2"/>
  <c r="H64" i="2"/>
  <c r="D65" i="2"/>
  <c r="E65" i="2"/>
  <c r="F65" i="2"/>
  <c r="H65" i="2"/>
  <c r="D66" i="2"/>
  <c r="E66" i="2"/>
  <c r="F66" i="2"/>
  <c r="H66" i="2"/>
  <c r="D67" i="2"/>
  <c r="E67" i="2"/>
  <c r="F67" i="2"/>
  <c r="H67" i="2"/>
  <c r="D68" i="2"/>
  <c r="E68" i="2"/>
  <c r="F68" i="2"/>
  <c r="H68" i="2"/>
  <c r="D69" i="2"/>
  <c r="E69" i="2"/>
  <c r="F69" i="2"/>
  <c r="H69" i="2"/>
  <c r="D70" i="2"/>
  <c r="E70" i="2"/>
  <c r="F70" i="2"/>
  <c r="H70" i="2"/>
  <c r="D71" i="2"/>
  <c r="E71" i="2"/>
  <c r="F71" i="2"/>
  <c r="H71" i="2"/>
  <c r="D72" i="2"/>
  <c r="E72" i="2"/>
  <c r="F72" i="2"/>
  <c r="H72" i="2"/>
  <c r="D73" i="2"/>
  <c r="E73" i="2"/>
  <c r="F73" i="2"/>
  <c r="H73" i="2"/>
  <c r="D74" i="2"/>
  <c r="E74" i="2"/>
  <c r="F74" i="2"/>
  <c r="H74" i="2"/>
  <c r="D75" i="2"/>
  <c r="E75" i="2"/>
  <c r="F75" i="2"/>
  <c r="H75" i="2"/>
  <c r="D76" i="2"/>
  <c r="E76" i="2"/>
  <c r="F76" i="2"/>
  <c r="H76" i="2"/>
  <c r="D77" i="2"/>
  <c r="E77" i="2"/>
  <c r="F77" i="2"/>
  <c r="H77" i="2"/>
  <c r="D78" i="2"/>
  <c r="E78" i="2"/>
  <c r="F78" i="2"/>
  <c r="H78" i="2"/>
  <c r="D79" i="2"/>
  <c r="E79" i="2"/>
  <c r="F79" i="2"/>
  <c r="H79" i="2"/>
  <c r="D80" i="2"/>
  <c r="E80" i="2"/>
  <c r="F80" i="2"/>
  <c r="H80" i="2"/>
  <c r="D81" i="2"/>
  <c r="E81" i="2"/>
  <c r="F81" i="2"/>
  <c r="H81" i="2"/>
  <c r="D82" i="2"/>
  <c r="E82" i="2"/>
  <c r="F82" i="2"/>
  <c r="H82" i="2"/>
  <c r="D83" i="2"/>
  <c r="E83" i="2"/>
  <c r="F83" i="2"/>
  <c r="H83" i="2"/>
  <c r="D84" i="2"/>
  <c r="E84" i="2"/>
  <c r="F84" i="2"/>
  <c r="H84" i="2"/>
  <c r="D85" i="2"/>
  <c r="E85" i="2"/>
  <c r="F85" i="2"/>
  <c r="H85" i="2"/>
  <c r="D86" i="2"/>
  <c r="E86" i="2"/>
  <c r="F86" i="2"/>
  <c r="H86" i="2"/>
  <c r="D87" i="2"/>
  <c r="E87" i="2"/>
  <c r="F87" i="2"/>
  <c r="H87" i="2"/>
  <c r="D88" i="2"/>
  <c r="E88" i="2"/>
  <c r="F88" i="2"/>
  <c r="H88" i="2"/>
  <c r="D89" i="2"/>
  <c r="E89" i="2"/>
  <c r="F89" i="2"/>
  <c r="H89" i="2"/>
  <c r="D90" i="2"/>
  <c r="E90" i="2"/>
  <c r="F90" i="2"/>
  <c r="H90" i="2"/>
  <c r="D91" i="2"/>
  <c r="E91" i="2"/>
  <c r="F91" i="2"/>
  <c r="H91" i="2"/>
  <c r="D92" i="2"/>
  <c r="E92" i="2"/>
  <c r="F92" i="2"/>
  <c r="H92" i="2"/>
  <c r="D93" i="2"/>
  <c r="E93" i="2"/>
  <c r="F93" i="2"/>
  <c r="H93" i="2"/>
  <c r="D94" i="2"/>
  <c r="E94" i="2"/>
  <c r="F94" i="2"/>
  <c r="H94" i="2"/>
  <c r="D95" i="2"/>
  <c r="E95" i="2"/>
  <c r="F95" i="2"/>
  <c r="H95" i="2"/>
  <c r="D96" i="2"/>
  <c r="E96" i="2"/>
  <c r="F96" i="2"/>
  <c r="H96" i="2"/>
  <c r="D97" i="2"/>
  <c r="E97" i="2"/>
  <c r="F97" i="2"/>
  <c r="H97" i="2"/>
  <c r="D98" i="2"/>
  <c r="E98" i="2"/>
  <c r="F98" i="2"/>
  <c r="H98" i="2"/>
  <c r="D99" i="2"/>
  <c r="E99" i="2"/>
  <c r="F99" i="2"/>
  <c r="H99" i="2"/>
  <c r="D100" i="2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F7" i="3" l="1"/>
  <c r="F500" i="2" l="1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26" i="2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E3" i="2" l="1"/>
  <c r="H3" i="1"/>
  <c r="E3" i="1"/>
  <c r="F5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H3" i="2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4" i="3" s="1"/>
  <c r="H5" i="1"/>
  <c r="H6" i="1"/>
  <c r="H7" i="1"/>
  <c r="G3" i="3" l="1"/>
  <c r="G52" i="3" s="1"/>
  <c r="I3" i="3"/>
  <c r="H3" i="3"/>
  <c r="H4" i="3"/>
  <c r="M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<sst xmlns="http://schemas.openxmlformats.org/spreadsheetml/2006/main" count="567" uniqueCount="557">
  <si>
    <t>Vencimento</t>
  </si>
  <si>
    <t>Laboratório</t>
  </si>
  <si>
    <t>Partida</t>
  </si>
  <si>
    <t>Nº de frascos</t>
  </si>
  <si>
    <t>ESTADO DO RIO GRANDE DO SUL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</si>
  <si>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</si>
  <si>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</si>
  <si>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</si>
  <si>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</si>
  <si>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</si>
  <si>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</si>
  <si>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</si>
  <si>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</si>
  <si>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</si>
  <si>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</si>
  <si>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</si>
  <si>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</si>
  <si>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</si>
  <si>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</si>
  <si>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</si>
  <si>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</si>
  <si>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</si>
  <si>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</si>
  <si>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</si>
  <si>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</si>
  <si>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</si>
  <si>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</si>
  <si>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</si>
  <si>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</si>
  <si>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</si>
  <si>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</si>
  <si>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</si>
  <si>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</si>
  <si>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</si>
  <si>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</si>
  <si>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</si>
  <si>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</si>
  <si>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</si>
  <si>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</si>
  <si>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</si>
  <si>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</si>
  <si>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</si>
  <si>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</si>
  <si>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</si>
  <si>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</si>
  <si>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</si>
  <si>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</si>
  <si>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</si>
  <si>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</si>
  <si>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</si>
  <si>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</si>
  <si>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</si>
  <si>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</si>
  <si>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</si>
  <si>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</si>
  <si>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</si>
  <si>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</si>
  <si>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</si>
  <si>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</si>
  <si>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</si>
  <si>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</si>
  <si>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</si>
  <si>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</si>
  <si>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</si>
  <si>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</si>
  <si>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</si>
  <si>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</si>
  <si>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</si>
  <si>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</si>
  <si>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</si>
  <si>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</si>
  <si>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</si>
  <si>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</si>
  <si>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</si>
  <si>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</si>
  <si>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</si>
  <si>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</si>
  <si>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</si>
  <si>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</si>
  <si>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</si>
  <si>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</si>
  <si>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</si>
  <si>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</si>
  <si>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</si>
  <si>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</si>
  <si>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</si>
  <si>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</si>
  <si>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</si>
  <si>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</si>
  <si>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</si>
  <si>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</si>
  <si>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</si>
  <si>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</si>
  <si>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</si>
  <si>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</si>
  <si>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</si>
  <si>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</si>
  <si>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</si>
  <si>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</si>
  <si>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</si>
  <si>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</si>
  <si>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</si>
  <si>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</si>
  <si>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</si>
  <si>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</si>
  <si>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</si>
  <si>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</si>
  <si>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</si>
  <si>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</si>
  <si>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</si>
  <si>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</si>
  <si>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</si>
  <si>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</si>
  <si>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</si>
  <si>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</si>
  <si>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</si>
  <si>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</si>
  <si>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</si>
  <si>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</si>
  <si>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</si>
  <si>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</si>
  <si>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</si>
  <si>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</si>
  <si>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</si>
  <si>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</si>
  <si>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</si>
  <si>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</si>
  <si>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</si>
  <si>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</si>
  <si>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</si>
  <si>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</si>
  <si>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</si>
  <si>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</si>
  <si>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</si>
  <si>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</si>
  <si>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</si>
  <si>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</si>
  <si>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</si>
  <si>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</si>
  <si>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</si>
  <si>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</si>
  <si>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</si>
  <si>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</si>
  <si>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</si>
  <si>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</si>
  <si>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</si>
  <si>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</si>
  <si>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</si>
  <si>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</si>
  <si>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</si>
  <si>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</si>
  <si>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</si>
  <si>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</si>
  <si>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</si>
  <si>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</si>
  <si>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</si>
  <si>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</si>
  <si>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</si>
  <si>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</si>
  <si>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</si>
  <si>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</si>
  <si>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</si>
  <si>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</si>
  <si>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</si>
  <si>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</si>
  <si>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</si>
  <si>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</si>
  <si>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</si>
  <si>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</si>
  <si>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</si>
  <si>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</si>
  <si>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</si>
  <si>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</si>
  <si>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</si>
  <si>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</si>
  <si>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</si>
  <si>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</si>
  <si>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</si>
  <si>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</si>
  <si>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</si>
  <si>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</si>
  <si>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</si>
  <si>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</si>
  <si>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</si>
  <si>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</si>
  <si>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</si>
  <si>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</si>
  <si>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</si>
  <si>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</si>
  <si>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</si>
  <si>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</si>
  <si>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</si>
  <si>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</si>
  <si>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</si>
  <si>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</si>
  <si>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</si>
  <si>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</si>
  <si>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</si>
  <si>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</si>
  <si>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</si>
  <si>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</si>
  <si>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</si>
  <si>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</si>
  <si>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</si>
  <si>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</si>
  <si>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</si>
  <si>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</si>
  <si>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</si>
  <si>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</si>
  <si>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</si>
  <si>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</si>
  <si>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</si>
  <si>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</si>
  <si>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</si>
  <si>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</si>
  <si>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</si>
  <si>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</si>
  <si>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</si>
  <si>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</si>
  <si>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</si>
  <si>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</si>
  <si>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</si>
  <si>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</si>
  <si>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</si>
  <si>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</si>
  <si>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</si>
  <si>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</si>
  <si>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</si>
  <si>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</si>
  <si>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</si>
  <si>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</si>
  <si>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</si>
  <si>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</si>
  <si>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</si>
  <si>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</si>
  <si>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</si>
  <si>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</si>
  <si>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</si>
  <si>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</si>
  <si>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</si>
  <si>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</si>
  <si>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</si>
  <si>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</si>
  <si>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</si>
  <si>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</si>
  <si>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</si>
  <si>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</si>
  <si>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</si>
  <si>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</si>
  <si>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</si>
  <si>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</si>
  <si>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</si>
  <si>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</si>
  <si>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</si>
  <si>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</si>
  <si>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</si>
  <si>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</si>
  <si>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</si>
  <si>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</si>
  <si>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</si>
  <si>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</si>
  <si>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</si>
  <si>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</si>
  <si>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</si>
  <si>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</si>
  <si>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</si>
  <si>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</si>
  <si>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</si>
  <si>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</si>
  <si>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</si>
  <si>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</si>
  <si>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</si>
  <si>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</si>
  <si>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</si>
  <si>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</si>
  <si>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</si>
  <si>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</si>
  <si>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</si>
  <si>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</si>
  <si>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</si>
  <si>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</si>
  <si>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</si>
  <si>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</si>
  <si>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</si>
  <si>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</si>
  <si>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</si>
  <si>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</si>
  <si>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</si>
  <si>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</si>
  <si>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</si>
  <si>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</si>
  <si>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</si>
  <si>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</si>
  <si>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</si>
  <si>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</si>
  <si>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</si>
  <si>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</si>
  <si>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</si>
  <si>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</si>
  <si>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</si>
  <si>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</si>
  <si>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</si>
  <si>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</si>
  <si>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</si>
  <si>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</si>
  <si>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</si>
  <si>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</si>
  <si>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</si>
  <si>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</si>
  <si>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</si>
  <si>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</si>
  <si>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</si>
  <si>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</si>
  <si>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</si>
  <si>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</si>
  <si>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</si>
  <si>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</si>
  <si>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</si>
  <si>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</si>
  <si>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</si>
  <si>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</si>
  <si>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</si>
  <si>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</si>
  <si>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</si>
  <si>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</si>
  <si>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</si>
  <si>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</si>
  <si>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</si>
  <si>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</si>
  <si>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</si>
  <si>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</si>
  <si>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</si>
  <si>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</si>
  <si>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</si>
  <si>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</si>
  <si>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</si>
  <si>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</si>
  <si>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</si>
  <si>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</si>
  <si>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</si>
  <si>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</si>
  <si>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</si>
  <si>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</si>
  <si>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</si>
  <si>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</si>
  <si>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</si>
  <si>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</si>
  <si>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</si>
  <si>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</si>
  <si>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</si>
  <si>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</si>
  <si>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</si>
  <si>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</si>
  <si>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</si>
  <si>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</si>
  <si>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</si>
  <si>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</si>
  <si>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</si>
  <si>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</si>
  <si>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</si>
  <si>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</si>
  <si>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</si>
  <si>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</si>
  <si>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</si>
  <si>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</si>
  <si>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</si>
  <si>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</si>
  <si>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</si>
  <si>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</si>
  <si>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</si>
  <si>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</si>
  <si>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</si>
  <si>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</si>
  <si>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</si>
  <si>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</si>
  <si>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</si>
  <si>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</si>
  <si>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</si>
  <si>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</si>
  <si>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</si>
  <si>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</si>
  <si>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</si>
  <si>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</si>
  <si>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</si>
  <si>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</si>
  <si>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</si>
  <si>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</si>
  <si>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</si>
  <si>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</si>
  <si>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</si>
  <si>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</si>
  <si>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</si>
  <si>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</si>
  <si>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</si>
  <si>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</si>
  <si>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</si>
  <si>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</si>
  <si>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</si>
  <si>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</si>
  <si>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</si>
  <si>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</si>
  <si>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</si>
  <si>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</si>
  <si>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</si>
  <si>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</si>
  <si>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</si>
  <si>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</si>
  <si>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</si>
  <si>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</si>
  <si>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</si>
  <si>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</si>
  <si>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</si>
  <si>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</si>
  <si>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</si>
  <si>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</si>
  <si>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</si>
  <si>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</si>
  <si>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</si>
  <si>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</si>
  <si>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</si>
  <si>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</si>
  <si>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</si>
  <si>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</si>
  <si>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</si>
  <si>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</si>
  <si>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</si>
  <si>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</si>
  <si>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</si>
  <si>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</si>
  <si>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</si>
  <si>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</si>
  <si>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</si>
  <si>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</si>
  <si>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</si>
  <si>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</si>
  <si>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</si>
  <si>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</si>
  <si>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</si>
  <si>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</si>
  <si>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</si>
  <si>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</si>
  <si>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</si>
  <si>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</si>
  <si>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</si>
  <si>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</si>
  <si>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</si>
  <si>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</si>
  <si>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</si>
  <si>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</si>
  <si>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</si>
  <si>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</si>
  <si>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</si>
  <si>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</si>
  <si>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</si>
  <si>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</si>
  <si>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</si>
  <si>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</si>
  <si>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</si>
  <si>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</si>
  <si>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</si>
  <si>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</si>
  <si>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</si>
  <si>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</si>
  <si>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</si>
  <si>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</si>
  <si>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</si>
  <si>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</si>
  <si>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</si>
  <si>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</si>
  <si>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</si>
  <si>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</si>
  <si>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</si>
  <si>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</si>
  <si>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</si>
  <si>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</si>
  <si>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</si>
  <si>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</si>
  <si>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</si>
  <si>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</si>
  <si>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</si>
  <si>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</si>
  <si>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</si>
  <si>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</si>
  <si>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</si>
  <si>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</si>
  <si>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</si>
  <si>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</si>
  <si>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</si>
  <si>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</si>
  <si>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</si>
  <si>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</si>
  <si>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</si>
  <si>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</si>
  <si>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</si>
  <si>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</si>
  <si>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</si>
  <si>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</si>
  <si>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</si>
  <si>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</si>
  <si>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</si>
  <si>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</si>
  <si>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</si>
  <si>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</si>
  <si>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</si>
  <si>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</si>
  <si>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</si>
  <si>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</si>
  <si>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</si>
  <si>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</si>
  <si>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</si>
  <si>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</si>
  <si>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</si>
  <si>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</si>
  <si>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</si>
  <si>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</si>
  <si>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</si>
  <si>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</si>
  <si>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</si>
  <si>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Nº de doses/frasco</t>
  </si>
  <si>
    <t xml:space="preserve">Nº de frascos </t>
  </si>
  <si>
    <t>Mês e ano</t>
  </si>
  <si>
    <t>TOTAL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</si>
  <si>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</si>
  <si>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</si>
  <si>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</si>
  <si>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</si>
  <si>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</si>
  <si>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</si>
  <si>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</si>
  <si>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A N E X O  VI</t>
  </si>
  <si>
    <t>ESTOQUE - Vacina Brucelose RB51</t>
  </si>
  <si>
    <t>Saldo Anterior (Nº de doses):</t>
  </si>
  <si>
    <t xml:space="preserve">Mês e ano: </t>
  </si>
  <si>
    <t>Contato para dúvidas: agropecuariars@agricultura.rs.gov.br ou (51) 3288-6352.</t>
  </si>
  <si>
    <t>LANÇAMENTOS ENTRADA - Vacina Brucelose RB51</t>
  </si>
  <si>
    <t>Tipos de lançamento - ENTRADA</t>
  </si>
  <si>
    <t>Data</t>
  </si>
  <si>
    <t>LANÇAMENTOS SAÍDA - Vacina Brucelose RB51</t>
  </si>
  <si>
    <t>Tipos de Lançamento - SAÍDA</t>
  </si>
  <si>
    <t>Recebimento por transferência interna</t>
  </si>
  <si>
    <t>Baixa por transferência interna</t>
  </si>
  <si>
    <t>Nº de doses-entrada</t>
  </si>
  <si>
    <t>Nº de doses-saída</t>
  </si>
  <si>
    <t xml:space="preserve">Razão Social da Empresa Credenciada Adquirente </t>
  </si>
  <si>
    <t>CNPJ Empresa Credenciada Adquirente</t>
  </si>
  <si>
    <t>Baixa por temperatura inadequada</t>
  </si>
  <si>
    <t>Baixa por outro motivo (quebra, avaria)</t>
  </si>
  <si>
    <t>Município da Empresa Adquirente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</si>
  <si>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</si>
  <si>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</si>
  <si>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</si>
  <si>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 xml:space="preserve">Recebimento por devolução </t>
  </si>
  <si>
    <r>
      <t xml:space="preserve"> DOS BOVINOS E BUBALINOS -</t>
    </r>
    <r>
      <rPr>
        <b/>
        <sz val="13"/>
        <color rgb="FF00B050"/>
        <rFont val="Calibri"/>
        <family val="2"/>
      </rPr>
      <t xml:space="preserve"> </t>
    </r>
    <r>
      <rPr>
        <b/>
        <u/>
        <sz val="13"/>
        <color rgb="FF00B050"/>
        <rFont val="Calibri"/>
        <family val="2"/>
      </rPr>
      <t>VACINA RB51</t>
    </r>
    <r>
      <rPr>
        <b/>
        <sz val="13"/>
        <color rgb="FF00B050"/>
        <rFont val="Calibri"/>
        <family val="2"/>
      </rPr>
      <t xml:space="preserve"> </t>
    </r>
    <r>
      <rPr>
        <b/>
        <sz val="13"/>
        <rFont val="Calibri"/>
        <family val="2"/>
      </rPr>
      <t>(DISTRIBUIDORA)</t>
    </r>
  </si>
  <si>
    <t>Compra</t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</si>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</sst>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rgb="FF00B050"/>
      <name val="Calibri"/>
      <family val="2"/>
    </font>
    <font>
      <b/>
      <u/>
      <sz val="13"/>
      <color rgb="FF00B05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98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1" xfId="0" applyFill="1" applyBorder="1"/>
    <xf numFmtId="0" fontId="0" fillId="5" borderId="4" xfId="0" applyFill="1" applyBorder="1" applyProtection="1"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2" borderId="0" xfId="0" applyFill="1" applyBorder="1" applyProtection="1"/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1" fillId="9" borderId="0" xfId="0" applyFont="1" applyFill="1" applyProtection="1"/>
    <xf numFmtId="0" fontId="0" fillId="9" borderId="0" xfId="0" applyFill="1" applyProtection="1"/>
    <xf numFmtId="0" fontId="0" fillId="7" borderId="4" xfId="0" applyFill="1" applyBorder="1" applyProtection="1"/>
    <xf numFmtId="0" fontId="13" fillId="7" borderId="4" xfId="0" applyFont="1" applyFill="1" applyBorder="1" applyAlignment="1" applyProtection="1">
      <alignment vertical="center"/>
    </xf>
    <xf numFmtId="0" fontId="15" fillId="5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8" borderId="5" xfId="0" applyNumberFormat="1" applyFont="1" applyFill="1" applyBorder="1" applyAlignment="1" applyProtection="1">
      <alignment horizontal="center" vertical="center"/>
    </xf>
    <xf numFmtId="1" fontId="1" fillId="8" borderId="6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/>
    </xf>
    <xf numFmtId="14" fontId="6" fillId="7" borderId="3" xfId="0" applyNumberFormat="1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center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17" fontId="15" fillId="5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2" fontId="6" fillId="3" borderId="5" xfId="0" applyNumberFormat="1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0</xdr:row>
      <xdr:rowOff>0</xdr:rowOff>
    </xdr:from>
    <xdr:to>
      <xdr:col>4</xdr:col>
      <xdr:colOff>209550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828800" y="0"/>
          <a:ext cx="564832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200025</xdr:colOff>
      <xdr:row>0</xdr:row>
      <xdr:rowOff>28575</xdr:rowOff>
    </xdr:from>
    <xdr:to>
      <xdr:col>1</xdr:col>
      <xdr:colOff>723900</xdr:colOff>
      <xdr:row>3</xdr:row>
      <xdr:rowOff>114300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05025" y="28575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6" name="CaixaDeTexto 5"/>
        <xdr:cNvSpPr txBox="1"/>
      </xdr:nvSpPr>
      <xdr:spPr>
        <a:xfrm>
          <a:off x="0" y="6915150"/>
          <a:ext cx="9115425" cy="2676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RB51"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ENTRADA.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 </a:t>
          </a:r>
          <a:r>
            <a:rPr lang="pt-BR" b="1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381000</xdr:rowOff>
    </xdr:from>
    <xdr:to>
      <xdr:col>16</xdr:col>
      <xdr:colOff>504826</xdr:colOff>
      <xdr:row>16</xdr:row>
      <xdr:rowOff>180975</xdr:rowOff>
    </xdr:to>
    <xdr:sp macro="" textlink="">
      <xdr:nvSpPr>
        <xdr:cNvPr id="2" name="CaixaDeTexto 1"/>
        <xdr:cNvSpPr txBox="1"/>
      </xdr:nvSpPr>
      <xdr:spPr>
        <a:xfrm>
          <a:off x="9934575" y="600075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de vencimento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nº doses por frasco (5, 10, 15, 20 ou 25 doses). 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19049</xdr:rowOff>
    </xdr:from>
    <xdr:to>
      <xdr:col>11</xdr:col>
      <xdr:colOff>714375</xdr:colOff>
      <xdr:row>13</xdr:row>
      <xdr:rowOff>161924</xdr:rowOff>
    </xdr:to>
    <xdr:sp macro="" textlink="">
      <xdr:nvSpPr>
        <xdr:cNvPr id="2" name="CaixaDeTexto 1"/>
        <xdr:cNvSpPr txBox="1"/>
      </xdr:nvSpPr>
      <xdr:spPr>
        <a:xfrm>
          <a:off x="9096375" y="428624"/>
          <a:ext cx="3648075" cy="2238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compra, recebimento por devolução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/>
            <a:t>3) Informar a partida da vacina (conforme cadastro prévio feito na aba CADASTRO E ESTOQUE).</a:t>
          </a:r>
        </a:p>
        <a:p>
          <a:endParaRPr lang="pt-BR" sz="1100"/>
        </a:p>
        <a:p>
          <a:r>
            <a:rPr lang="pt-BR" sz="1100"/>
            <a:t>4) Informar a quantidade de FRASCOS recebidos.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190501</xdr:rowOff>
    </xdr:from>
    <xdr:to>
      <xdr:col>17</xdr:col>
      <xdr:colOff>47625</xdr:colOff>
      <xdr:row>15</xdr:row>
      <xdr:rowOff>104776</xdr:rowOff>
    </xdr:to>
    <xdr:sp macro="" textlink="">
      <xdr:nvSpPr>
        <xdr:cNvPr id="3" name="CaixaDeTexto 2"/>
        <xdr:cNvSpPr txBox="1"/>
      </xdr:nvSpPr>
      <xdr:spPr>
        <a:xfrm>
          <a:off x="16154400" y="400051"/>
          <a:ext cx="4514850" cy="25908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para Empresa Credenciada SEAPDR  ou o tipo de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ou transferência interna para Empresa Credenciada SEAPDR , informar  Razão Social e CNPJ.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2"/>
  <sheetViews>
    <sheetView showGridLines="0" tabSelected="1" workbookViewId="0">
      <selection activeCell="C16" sqref="C16"/>
    </sheetView>
  </sheetViews>
  <sheetFormatPr defaultRowHeight="15" x14ac:dyDescent="0.25"/>
  <cols>
    <col min="1" max="1" width="28.5703125" style="27" customWidth="1"/>
    <col min="2" max="2" width="25.7109375" style="27" customWidth="1"/>
    <col min="3" max="3" width="29.140625" style="27" bestFit="1" customWidth="1"/>
    <col min="4" max="4" width="25.5703125" style="27" bestFit="1" customWidth="1"/>
    <col min="5" max="5" width="21.5703125" style="27" customWidth="1"/>
    <col min="6" max="6" width="19.28515625" style="27" customWidth="1"/>
    <col min="7" max="7" width="1.28515625" style="27" customWidth="1"/>
    <col min="8" max="16384" width="9.140625" style="27"/>
  </cols>
  <sheetData>
    <row r="1" spans="1:7" s="53" customFormat="1" x14ac:dyDescent="0.25">
      <c r="B1" s="54"/>
      <c r="C1" s="55" t="s">
        <v>4</v>
      </c>
      <c r="D1" s="54"/>
    </row>
    <row r="2" spans="1:7" s="53" customFormat="1" x14ac:dyDescent="0.25">
      <c r="B2" s="54"/>
      <c r="C2" s="56" t="s">
        <v>548</v>
      </c>
      <c r="D2" s="54"/>
    </row>
    <row r="3" spans="1:7" s="53" customFormat="1" x14ac:dyDescent="0.25">
      <c r="B3" s="54"/>
      <c r="C3" s="56" t="s">
        <v>549</v>
      </c>
      <c r="D3" s="54"/>
    </row>
    <row r="4" spans="1:7" s="53" customFormat="1" x14ac:dyDescent="0.25">
      <c r="B4" s="54"/>
      <c r="C4" s="56" t="s">
        <v>550</v>
      </c>
      <c r="D4" s="54"/>
    </row>
    <row r="5" spans="1:7" s="53" customFormat="1" ht="21" x14ac:dyDescent="0.25">
      <c r="B5" s="57"/>
      <c r="C5" s="58" t="s">
        <v>529</v>
      </c>
      <c r="D5" s="57"/>
    </row>
    <row r="6" spans="1:7" s="53" customFormat="1" x14ac:dyDescent="0.25">
      <c r="B6" s="57"/>
      <c r="C6" s="59" t="s">
        <v>5</v>
      </c>
      <c r="D6" s="57"/>
    </row>
    <row r="7" spans="1:7" s="53" customFormat="1" ht="17.25" x14ac:dyDescent="0.25">
      <c r="B7" s="57"/>
      <c r="C7" s="60" t="s">
        <v>6</v>
      </c>
      <c r="D7" s="57"/>
      <c r="F7" s="61" t="s">
        <v>556</v>
      </c>
      <c r="G7" s="62"/>
    </row>
    <row r="8" spans="1:7" s="53" customFormat="1" ht="18" thickBot="1" x14ac:dyDescent="0.3">
      <c r="B8" s="57"/>
      <c r="C8" s="60" t="s">
        <v>552</v>
      </c>
      <c r="D8" s="57"/>
    </row>
    <row r="9" spans="1:7" ht="15.75" thickBot="1" x14ac:dyDescent="0.3">
      <c r="A9" s="63" t="s">
        <v>7</v>
      </c>
      <c r="B9" s="47"/>
      <c r="C9" s="48"/>
      <c r="D9" s="48"/>
      <c r="E9" s="48"/>
      <c r="F9" s="49"/>
    </row>
    <row r="10" spans="1:7" ht="15.75" thickBot="1" x14ac:dyDescent="0.3">
      <c r="A10" s="63" t="s">
        <v>8</v>
      </c>
      <c r="B10" s="28"/>
      <c r="C10" s="63" t="s">
        <v>9</v>
      </c>
      <c r="D10" s="29"/>
      <c r="E10" s="63" t="s">
        <v>532</v>
      </c>
      <c r="F10" s="30"/>
    </row>
    <row r="11" spans="1:7" ht="15.75" thickBot="1" x14ac:dyDescent="0.3">
      <c r="A11" s="63" t="s">
        <v>10</v>
      </c>
      <c r="B11" s="24"/>
      <c r="C11" s="25"/>
      <c r="D11" s="25"/>
      <c r="E11" s="25"/>
      <c r="F11" s="26"/>
    </row>
    <row r="12" spans="1:7" ht="15.75" thickBot="1" x14ac:dyDescent="0.3">
      <c r="A12" s="63" t="s">
        <v>11</v>
      </c>
      <c r="B12" s="47"/>
      <c r="C12" s="48"/>
      <c r="D12" s="48"/>
      <c r="E12" s="48"/>
      <c r="F12" s="49"/>
    </row>
    <row r="13" spans="1:7" ht="15.75" thickBot="1" x14ac:dyDescent="0.3">
      <c r="A13" s="63" t="s">
        <v>12</v>
      </c>
      <c r="B13" s="28"/>
      <c r="C13" s="63" t="s">
        <v>13</v>
      </c>
      <c r="D13" s="47"/>
      <c r="E13" s="48"/>
      <c r="F13" s="49"/>
    </row>
    <row r="14" spans="1:7" ht="15.75" thickBot="1" x14ac:dyDescent="0.3">
      <c r="A14" s="63" t="s">
        <v>14</v>
      </c>
      <c r="B14" s="32"/>
      <c r="C14" s="63" t="s">
        <v>15</v>
      </c>
      <c r="D14" s="50"/>
      <c r="E14" s="51"/>
      <c r="F14" s="52"/>
    </row>
    <row r="15" spans="1:7" s="53" customFormat="1" ht="15.75" thickBot="1" x14ac:dyDescent="0.3"/>
    <row r="16" spans="1:7" s="53" customFormat="1" ht="16.5" thickBot="1" x14ac:dyDescent="0.3">
      <c r="A16" s="64" t="s">
        <v>531</v>
      </c>
      <c r="B16" s="65">
        <f>'CADASTRO E ESTOQUE'!F52</f>
        <v>0</v>
      </c>
    </row>
    <row r="17" spans="1:1" s="53" customFormat="1" x14ac:dyDescent="0.25"/>
    <row r="18" spans="1:1" s="53" customFormat="1" x14ac:dyDescent="0.25"/>
    <row r="19" spans="1:1" s="53" customFormat="1" x14ac:dyDescent="0.25"/>
    <row r="20" spans="1:1" s="53" customFormat="1" x14ac:dyDescent="0.25"/>
    <row r="21" spans="1:1" s="53" customFormat="1" x14ac:dyDescent="0.25"/>
    <row r="22" spans="1:1" s="53" customFormat="1" x14ac:dyDescent="0.25"/>
    <row r="23" spans="1:1" s="53" customFormat="1" x14ac:dyDescent="0.25"/>
    <row r="24" spans="1:1" s="53" customFormat="1" x14ac:dyDescent="0.25"/>
    <row r="25" spans="1:1" s="53" customFormat="1" x14ac:dyDescent="0.25"/>
    <row r="26" spans="1:1" s="53" customFormat="1" x14ac:dyDescent="0.25"/>
    <row r="27" spans="1:1" s="53" customFormat="1" x14ac:dyDescent="0.25"/>
    <row r="28" spans="1:1" s="53" customFormat="1" x14ac:dyDescent="0.25"/>
    <row r="29" spans="1:1" s="53" customFormat="1" x14ac:dyDescent="0.25"/>
    <row r="30" spans="1:1" s="53" customFormat="1" x14ac:dyDescent="0.25"/>
    <row r="31" spans="1:1" s="53" customFormat="1" x14ac:dyDescent="0.25"/>
    <row r="32" spans="1:1" s="53" customFormat="1" x14ac:dyDescent="0.25">
      <c r="A32" s="66" t="s">
        <v>533</v>
      </c>
    </row>
  </sheetData>
  <sheetProtection password="E6BC" sheet="1" objects="1" scenarios="1"/>
  <mergeCells count="4">
    <mergeCell ref="B9:F9"/>
    <mergeCell ref="B12:F12"/>
    <mergeCell ref="D13:F13"/>
    <mergeCell ref="D14:F14"/>
  </mergeCells>
  <dataValidations xWindow="1029" yWindow="301" count="3">
    <dataValidation allowBlank="1" showInputMessage="1" showErrorMessage="1" promptTitle="Nome da IDA" prompt="Preenchimento pelo SVO." sqref="B14"/>
    <dataValidation allowBlank="1" showInputMessage="1" showErrorMessage="1" promptTitle="Responsável pelo recebimento" prompt="Preenchimento pelo SVO._x000a_" sqref="D14:E14"/>
    <dataValidation allowBlank="1" showInputMessage="1" showErrorMessage="1" errorTitle="Atenção!" error="Para informar saldo de doses de vacina do mês anterior, cadastre a partida e o nº de doses na aba CADASTRO E ESTO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E10 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Q52"/>
  <sheetViews>
    <sheetView showGridLines="0" zoomScaleNormal="100" workbookViewId="0">
      <selection activeCell="L24" sqref="L24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7.85546875" style="9" bestFit="1" customWidth="1"/>
    <col min="11" max="11" width="10.140625" style="9" customWidth="1"/>
    <col min="12" max="16384" width="9.140625" style="9"/>
  </cols>
  <sheetData>
    <row r="1" spans="1:17" s="74" customFormat="1" ht="30.75" customHeight="1" thickTop="1" thickBot="1" x14ac:dyDescent="0.3">
      <c r="A1" s="67" t="s">
        <v>515</v>
      </c>
      <c r="B1" s="68"/>
      <c r="C1" s="68"/>
      <c r="D1" s="68"/>
      <c r="E1" s="69" t="s">
        <v>530</v>
      </c>
      <c r="F1" s="70"/>
      <c r="G1" s="70"/>
      <c r="H1" s="70"/>
      <c r="I1" s="71"/>
      <c r="J1" s="72" t="s">
        <v>528</v>
      </c>
      <c r="K1" s="73">
        <f>SUM(I3:I51)</f>
        <v>0</v>
      </c>
    </row>
    <row r="2" spans="1:17" s="74" customFormat="1" ht="30.75" thickTop="1" x14ac:dyDescent="0.25">
      <c r="A2" s="75" t="s">
        <v>2</v>
      </c>
      <c r="B2" s="75" t="s">
        <v>1</v>
      </c>
      <c r="C2" s="75" t="s">
        <v>0</v>
      </c>
      <c r="D2" s="76" t="s">
        <v>518</v>
      </c>
      <c r="E2" s="77" t="s">
        <v>526</v>
      </c>
      <c r="F2" s="77" t="s">
        <v>525</v>
      </c>
      <c r="G2" s="77" t="s">
        <v>522</v>
      </c>
      <c r="H2" s="77" t="s">
        <v>523</v>
      </c>
      <c r="I2" s="78" t="s">
        <v>524</v>
      </c>
    </row>
    <row r="3" spans="1:17" x14ac:dyDescent="0.25">
      <c r="A3" s="10"/>
      <c r="B3" s="11"/>
      <c r="C3" s="12"/>
      <c r="D3" s="33"/>
      <c r="E3" s="11">
        <v>0</v>
      </c>
      <c r="F3" s="79">
        <f t="shared" ref="F3:F34" si="0">IF(ISBLANK(E3),"0",D3*E3)</f>
        <v>0</v>
      </c>
      <c r="G3" s="79">
        <f>SUMIFS('LANÇAMENTOS ENTRADA'!H:H,'LANÇAMENTOS ENTRADA'!C:C,'CADASTRO E ESTOQUE'!A:A)</f>
        <v>0</v>
      </c>
      <c r="H3" s="79">
        <f>SUMIFS('LANÇAMENTOS SAÍDA'!H:H,'LANÇAMENTOS SAÍDA'!C:C,'CADASTRO E ESTOQUE'!A:A)</f>
        <v>0</v>
      </c>
      <c r="I3" s="79">
        <f>SUMIFS('LANÇAMENTOS ENTRADA'!H:H,'LANÇAMENTOS ENTRADA'!C:C,'CADASTRO E ESTOQUE'!A:A)-SUMIFS('LANÇAMENTOS SAÍDA'!H:H,'LANÇAMENTOS SAÍDA'!C:C,'CADASTRO E ESTOQUE'!A:A)+F3</f>
        <v>0</v>
      </c>
      <c r="J3" s="82"/>
      <c r="K3" s="74"/>
      <c r="L3" s="74"/>
      <c r="M3" s="74"/>
      <c r="N3" s="74"/>
      <c r="O3" s="74"/>
      <c r="P3" s="74"/>
      <c r="Q3" s="74"/>
    </row>
    <row r="4" spans="1:17" x14ac:dyDescent="0.25">
      <c r="A4" s="10"/>
      <c r="B4" s="11"/>
      <c r="C4" s="12"/>
      <c r="D4" s="33"/>
      <c r="E4" s="11">
        <v>0</v>
      </c>
      <c r="F4" s="79">
        <f t="shared" si="0"/>
        <v>0</v>
      </c>
      <c r="G4" s="79">
        <f>SUMIFS('LANÇAMENTOS ENTRADA'!H:H,'LANÇAMENTOS ENTRADA'!C:C,'CADASTRO E ESTOQUE'!A:A)</f>
        <v>0</v>
      </c>
      <c r="H4" s="79">
        <f>SUMIFS('LANÇAMENTOS SAÍDA'!H:H,'LANÇAMENTOS SAÍDA'!C:C,'CADASTRO E ESTOQUE'!A:A)</f>
        <v>0</v>
      </c>
      <c r="I4" s="79">
        <f>SUMIFS('LANÇAMENTOS ENTRADA'!H:H,'LANÇAMENTOS ENTRADA'!C:C,'CADASTRO E ESTOQUE'!A:A)-SUMIFS('LANÇAMENTOS SAÍDA'!H:H,'LANÇAMENTOS SAÍDA'!C:C,'CADASTRO E ESTOQUE'!A:A)+F4</f>
        <v>0</v>
      </c>
      <c r="J4" s="83"/>
      <c r="K4" s="74"/>
      <c r="L4" s="74"/>
      <c r="M4" s="74"/>
      <c r="N4" s="74"/>
      <c r="O4" s="74"/>
      <c r="P4" s="74"/>
      <c r="Q4" s="74"/>
    </row>
    <row r="5" spans="1:17" x14ac:dyDescent="0.25">
      <c r="A5" s="10"/>
      <c r="B5" s="11"/>
      <c r="C5" s="12"/>
      <c r="D5" s="33"/>
      <c r="E5" s="11">
        <v>0</v>
      </c>
      <c r="F5" s="79">
        <f t="shared" si="0"/>
        <v>0</v>
      </c>
      <c r="G5" s="79">
        <f>SUMIFS('LANÇAMENTOS ENTRADA'!H:H,'LANÇAMENTOS ENTRADA'!C:C,'CADASTRO E ESTOQUE'!A:A)</f>
        <v>0</v>
      </c>
      <c r="H5" s="79">
        <f>SUMIFS('LANÇAMENTOS SAÍDA'!H:H,'LANÇAMENTOS SAÍDA'!C:C,'CADASTRO E ESTOQUE'!A:A)</f>
        <v>0</v>
      </c>
      <c r="I5" s="79">
        <f>SUMIFS('LANÇAMENTOS ENTRADA'!H:H,'LANÇAMENTOS ENTRADA'!C:C,'CADASTRO E ESTOQUE'!A:A)-SUMIFS('LANÇAMENTOS SAÍDA'!H:H,'LANÇAMENTOS SAÍDA'!C:C,'CADASTRO E ESTOQUE'!A:A)+F5</f>
        <v>0</v>
      </c>
      <c r="J5" s="83"/>
      <c r="K5" s="74"/>
      <c r="L5" s="74"/>
      <c r="M5" s="74"/>
      <c r="N5" s="74"/>
      <c r="O5" s="74"/>
      <c r="P5" s="74"/>
      <c r="Q5" s="74"/>
    </row>
    <row r="6" spans="1:17" x14ac:dyDescent="0.25">
      <c r="A6" s="10"/>
      <c r="B6" s="11"/>
      <c r="C6" s="12"/>
      <c r="D6" s="33"/>
      <c r="E6" s="11">
        <v>0</v>
      </c>
      <c r="F6" s="79">
        <f t="shared" si="0"/>
        <v>0</v>
      </c>
      <c r="G6" s="79">
        <f>SUMIFS('LANÇAMENTOS ENTRADA'!H:H,'LANÇAMENTOS ENTRADA'!C:C,'CADASTRO E ESTOQUE'!A:A)</f>
        <v>0</v>
      </c>
      <c r="H6" s="79">
        <f>SUMIFS('LANÇAMENTOS SAÍDA'!H:H,'LANÇAMENTOS SAÍDA'!C:C,'CADASTRO E ESTOQUE'!A:A)</f>
        <v>0</v>
      </c>
      <c r="I6" s="79">
        <f>SUMIFS('LANÇAMENTOS ENTRADA'!H:H,'LANÇAMENTOS ENTRADA'!C:C,'CADASTRO E ESTOQUE'!A:A)-SUMIFS('LANÇAMENTOS SAÍDA'!H:H,'LANÇAMENTOS SAÍDA'!C:C,'CADASTRO E ESTOQUE'!A:A)+F6</f>
        <v>0</v>
      </c>
      <c r="J6" s="83"/>
      <c r="K6" s="74"/>
      <c r="L6" s="74"/>
      <c r="M6" s="74"/>
      <c r="N6" s="74"/>
      <c r="O6" s="74"/>
      <c r="P6" s="74"/>
      <c r="Q6" s="74"/>
    </row>
    <row r="7" spans="1:17" x14ac:dyDescent="0.25">
      <c r="A7" s="10"/>
      <c r="B7" s="11"/>
      <c r="C7" s="12"/>
      <c r="D7" s="33"/>
      <c r="E7" s="11">
        <v>0</v>
      </c>
      <c r="F7" s="79">
        <f t="shared" si="0"/>
        <v>0</v>
      </c>
      <c r="G7" s="79">
        <f>SUMIFS('LANÇAMENTOS ENTRADA'!H:H,'LANÇAMENTOS ENTRADA'!C:C,'CADASTRO E ESTOQUE'!A:A)</f>
        <v>0</v>
      </c>
      <c r="H7" s="79">
        <f>SUMIFS('LANÇAMENTOS SAÍDA'!H:H,'LANÇAMENTOS SAÍDA'!C:C,'CADASTRO E ESTOQUE'!A:A)</f>
        <v>0</v>
      </c>
      <c r="I7" s="79">
        <f>SUMIFS('LANÇAMENTOS ENTRADA'!H:H,'LANÇAMENTOS ENTRADA'!C:C,'CADASTRO E ESTOQUE'!A:A)-SUMIFS('LANÇAMENTOS SAÍDA'!H:H,'LANÇAMENTOS SAÍDA'!C:C,'CADASTRO E ESTOQUE'!A:A)+F7</f>
        <v>0</v>
      </c>
      <c r="J7" s="83"/>
      <c r="K7" s="74"/>
      <c r="L7" s="74"/>
      <c r="M7" s="74"/>
      <c r="N7" s="74"/>
      <c r="O7" s="74"/>
      <c r="P7" s="74"/>
      <c r="Q7" s="74"/>
    </row>
    <row r="8" spans="1:17" x14ac:dyDescent="0.25">
      <c r="A8" s="10"/>
      <c r="B8" s="11"/>
      <c r="C8" s="11"/>
      <c r="D8" s="33"/>
      <c r="E8" s="11">
        <v>0</v>
      </c>
      <c r="F8" s="79">
        <f t="shared" si="0"/>
        <v>0</v>
      </c>
      <c r="G8" s="79">
        <f>SUMIFS('LANÇAMENTOS ENTRADA'!H:H,'LANÇAMENTOS ENTRADA'!C:C,'CADASTRO E ESTOQUE'!A:A)</f>
        <v>0</v>
      </c>
      <c r="H8" s="79">
        <f>SUMIFS('LANÇAMENTOS SAÍDA'!H:H,'LANÇAMENTOS SAÍDA'!C:C,'CADASTRO E ESTOQUE'!A:A)</f>
        <v>0</v>
      </c>
      <c r="I8" s="79">
        <f>SUMIFS('LANÇAMENTOS ENTRADA'!H:H,'LANÇAMENTOS ENTRADA'!C:C,'CADASTRO E ESTOQUE'!A:A)-SUMIFS('LANÇAMENTOS SAÍDA'!H:H,'LANÇAMENTOS SAÍDA'!C:C,'CADASTRO E ESTOQUE'!A:A)+F8</f>
        <v>0</v>
      </c>
      <c r="J8" s="82"/>
      <c r="K8" s="74"/>
      <c r="L8" s="74"/>
      <c r="M8" s="74"/>
      <c r="N8" s="74"/>
      <c r="O8" s="74"/>
      <c r="P8" s="74"/>
      <c r="Q8" s="74"/>
    </row>
    <row r="9" spans="1:17" x14ac:dyDescent="0.25">
      <c r="A9" s="10"/>
      <c r="B9" s="11"/>
      <c r="C9" s="11"/>
      <c r="D9" s="33"/>
      <c r="E9" s="11">
        <v>0</v>
      </c>
      <c r="F9" s="79">
        <f t="shared" si="0"/>
        <v>0</v>
      </c>
      <c r="G9" s="79">
        <f>SUMIFS('LANÇAMENTOS ENTRADA'!H:H,'LANÇAMENTOS ENTRADA'!C:C,'CADASTRO E ESTOQUE'!A:A)</f>
        <v>0</v>
      </c>
      <c r="H9" s="79">
        <f>SUMIFS('LANÇAMENTOS SAÍDA'!H:H,'LANÇAMENTOS SAÍDA'!C:C,'CADASTRO E ESTOQUE'!A:A)</f>
        <v>0</v>
      </c>
      <c r="I9" s="79">
        <f>SUMIFS('LANÇAMENTOS ENTRADA'!H:H,'LANÇAMENTOS ENTRADA'!C:C,'CADASTRO E ESTOQUE'!A:A)-SUMIFS('LANÇAMENTOS SAÍDA'!H:H,'LANÇAMENTOS SAÍDA'!C:C,'CADASTRO E ESTOQUE'!A:A)+F9</f>
        <v>0</v>
      </c>
      <c r="J9" s="83"/>
      <c r="K9" s="74"/>
      <c r="L9" s="74"/>
      <c r="M9" s="74"/>
      <c r="N9" s="74"/>
      <c r="O9" s="74"/>
      <c r="P9" s="74"/>
      <c r="Q9" s="74"/>
    </row>
    <row r="10" spans="1:17" x14ac:dyDescent="0.25">
      <c r="A10" s="10"/>
      <c r="B10" s="11"/>
      <c r="C10" s="11"/>
      <c r="D10" s="33"/>
      <c r="E10" s="11">
        <v>0</v>
      </c>
      <c r="F10" s="79">
        <f t="shared" si="0"/>
        <v>0</v>
      </c>
      <c r="G10" s="79">
        <f>SUMIFS('LANÇAMENTOS ENTRADA'!H:H,'LANÇAMENTOS ENTRADA'!C:C,'CADASTRO E ESTOQUE'!A:A)</f>
        <v>0</v>
      </c>
      <c r="H10" s="79">
        <f>SUMIFS('LANÇAMENTOS SAÍDA'!H:H,'LANÇAMENTOS SAÍDA'!C:C,'CADASTRO E ESTOQUE'!A:A)</f>
        <v>0</v>
      </c>
      <c r="I10" s="79">
        <f>SUMIFS('LANÇAMENTOS ENTRADA'!H:H,'LANÇAMENTOS ENTRADA'!C:C,'CADASTRO E ESTOQUE'!A:A)-SUMIFS('LANÇAMENTOS SAÍDA'!H:H,'LANÇAMENTOS SAÍDA'!C:C,'CADASTRO E ESTOQUE'!A:A)+F10</f>
        <v>0</v>
      </c>
      <c r="J10" s="83"/>
      <c r="K10" s="74"/>
      <c r="L10" s="74"/>
      <c r="M10" s="74"/>
      <c r="N10" s="74"/>
      <c r="O10" s="74"/>
      <c r="P10" s="74"/>
      <c r="Q10" s="74"/>
    </row>
    <row r="11" spans="1:17" x14ac:dyDescent="0.25">
      <c r="A11" s="10"/>
      <c r="B11" s="11"/>
      <c r="C11" s="11"/>
      <c r="D11" s="33"/>
      <c r="E11" s="11">
        <v>0</v>
      </c>
      <c r="F11" s="79">
        <f t="shared" si="0"/>
        <v>0</v>
      </c>
      <c r="G11" s="79">
        <f>SUMIFS('LANÇAMENTOS ENTRADA'!H:H,'LANÇAMENTOS ENTRADA'!C:C,'CADASTRO E ESTOQUE'!A:A)</f>
        <v>0</v>
      </c>
      <c r="H11" s="79">
        <f>SUMIFS('LANÇAMENTOS SAÍDA'!H:H,'LANÇAMENTOS SAÍDA'!C:C,'CADASTRO E ESTOQUE'!A:A)</f>
        <v>0</v>
      </c>
      <c r="I11" s="79">
        <f>SUMIFS('LANÇAMENTOS ENTRADA'!H:H,'LANÇAMENTOS ENTRADA'!C:C,'CADASTRO E ESTOQUE'!A:A)-SUMIFS('LANÇAMENTOS SAÍDA'!H:H,'LANÇAMENTOS SAÍDA'!C:C,'CADASTRO E ESTOQUE'!A:A)+F11</f>
        <v>0</v>
      </c>
      <c r="J11" s="74"/>
      <c r="K11" s="74"/>
      <c r="L11" s="74"/>
      <c r="M11" s="74"/>
      <c r="N11" s="74"/>
      <c r="O11" s="74"/>
      <c r="P11" s="74"/>
      <c r="Q11" s="74"/>
    </row>
    <row r="12" spans="1:17" x14ac:dyDescent="0.25">
      <c r="A12" s="10"/>
      <c r="B12" s="11"/>
      <c r="C12" s="11"/>
      <c r="D12" s="33"/>
      <c r="E12" s="11">
        <v>0</v>
      </c>
      <c r="F12" s="79">
        <f t="shared" si="0"/>
        <v>0</v>
      </c>
      <c r="G12" s="79">
        <f>SUMIFS('LANÇAMENTOS ENTRADA'!H:H,'LANÇAMENTOS ENTRADA'!C:C,'CADASTRO E ESTOQUE'!A:A)</f>
        <v>0</v>
      </c>
      <c r="H12" s="79">
        <f>SUMIFS('LANÇAMENTOS SAÍDA'!H:H,'LANÇAMENTOS SAÍDA'!C:C,'CADASTRO E ESTOQUE'!A:A)</f>
        <v>0</v>
      </c>
      <c r="I12" s="79">
        <f>SUMIFS('LANÇAMENTOS ENTRADA'!H:H,'LANÇAMENTOS ENTRADA'!C:C,'CADASTRO E ESTOQUE'!A:A)-SUMIFS('LANÇAMENTOS SAÍDA'!H:H,'LANÇAMENTOS SAÍDA'!C:C,'CADASTRO E ESTOQUE'!A:A)+F12</f>
        <v>0</v>
      </c>
      <c r="J12" s="74"/>
      <c r="K12" s="74"/>
      <c r="L12" s="74"/>
      <c r="M12" s="74"/>
      <c r="N12" s="74"/>
      <c r="O12" s="74"/>
      <c r="P12" s="74"/>
      <c r="Q12" s="74"/>
    </row>
    <row r="13" spans="1:17" x14ac:dyDescent="0.25">
      <c r="A13" s="10"/>
      <c r="B13" s="11"/>
      <c r="C13" s="11"/>
      <c r="D13" s="33"/>
      <c r="E13" s="11">
        <v>0</v>
      </c>
      <c r="F13" s="79">
        <f t="shared" si="0"/>
        <v>0</v>
      </c>
      <c r="G13" s="79">
        <f>SUMIFS('LANÇAMENTOS ENTRADA'!H:H,'LANÇAMENTOS ENTRADA'!C:C,'CADASTRO E ESTOQUE'!A:A)</f>
        <v>0</v>
      </c>
      <c r="H13" s="79">
        <f>SUMIFS('LANÇAMENTOS SAÍDA'!H:H,'LANÇAMENTOS SAÍDA'!C:C,'CADASTRO E ESTOQUE'!A:A)</f>
        <v>0</v>
      </c>
      <c r="I13" s="79">
        <f>SUMIFS('LANÇAMENTOS ENTRADA'!H:H,'LANÇAMENTOS ENTRADA'!C:C,'CADASTRO E ESTOQUE'!A:A)-SUMIFS('LANÇAMENTOS SAÍDA'!H:H,'LANÇAMENTOS SAÍDA'!C:C,'CADASTRO E ESTOQUE'!A:A)+F13</f>
        <v>0</v>
      </c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10"/>
      <c r="B14" s="11"/>
      <c r="C14" s="11"/>
      <c r="D14" s="33"/>
      <c r="E14" s="11">
        <v>0</v>
      </c>
      <c r="F14" s="79">
        <f t="shared" si="0"/>
        <v>0</v>
      </c>
      <c r="G14" s="79">
        <f>SUMIFS('LANÇAMENTOS ENTRADA'!H:H,'LANÇAMENTOS ENTRADA'!C:C,'CADASTRO E ESTOQUE'!A:A)</f>
        <v>0</v>
      </c>
      <c r="H14" s="79">
        <f>SUMIFS('LANÇAMENTOS SAÍDA'!H:H,'LANÇAMENTOS SAÍDA'!C:C,'CADASTRO E ESTOQUE'!A:A)</f>
        <v>0</v>
      </c>
      <c r="I14" s="79">
        <f>SUMIFS('LANÇAMENTOS ENTRADA'!H:H,'LANÇAMENTOS ENTRADA'!C:C,'CADASTRO E ESTOQUE'!A:A)-SUMIFS('LANÇAMENTOS SAÍDA'!H:H,'LANÇAMENTOS SAÍDA'!C:C,'CADASTRO E ESTOQUE'!A:A)+F14</f>
        <v>0</v>
      </c>
      <c r="J14" s="74"/>
      <c r="K14" s="74"/>
      <c r="L14" s="74"/>
      <c r="M14" s="74"/>
      <c r="N14" s="74"/>
      <c r="O14" s="74"/>
      <c r="P14" s="74"/>
      <c r="Q14" s="74"/>
    </row>
    <row r="15" spans="1:17" x14ac:dyDescent="0.25">
      <c r="A15" s="10"/>
      <c r="B15" s="11"/>
      <c r="C15" s="11"/>
      <c r="D15" s="33"/>
      <c r="E15" s="11">
        <v>0</v>
      </c>
      <c r="F15" s="79">
        <f t="shared" si="0"/>
        <v>0</v>
      </c>
      <c r="G15" s="79">
        <f>SUMIFS('LANÇAMENTOS ENTRADA'!H:H,'LANÇAMENTOS ENTRADA'!C:C,'CADASTRO E ESTOQUE'!A:A)</f>
        <v>0</v>
      </c>
      <c r="H15" s="79">
        <f>SUMIFS('LANÇAMENTOS SAÍDA'!H:H,'LANÇAMENTOS SAÍDA'!C:C,'CADASTRO E ESTOQUE'!A:A)</f>
        <v>0</v>
      </c>
      <c r="I15" s="79">
        <f>SUMIFS('LANÇAMENTOS ENTRADA'!H:H,'LANÇAMENTOS ENTRADA'!C:C,'CADASTRO E ESTOQUE'!A:A)-SUMIFS('LANÇAMENTOS SAÍDA'!H:H,'LANÇAMENTOS SAÍDA'!C:C,'CADASTRO E ESTOQUE'!A:A)+F15</f>
        <v>0</v>
      </c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1"/>
      <c r="C16" s="12"/>
      <c r="D16" s="33"/>
      <c r="E16" s="11">
        <v>0</v>
      </c>
      <c r="F16" s="79">
        <f t="shared" si="0"/>
        <v>0</v>
      </c>
      <c r="G16" s="79">
        <f>SUMIFS('LANÇAMENTOS ENTRADA'!H:H,'LANÇAMENTOS ENTRADA'!C:C,'CADASTRO E ESTOQUE'!A:A)</f>
        <v>0</v>
      </c>
      <c r="H16" s="79">
        <f>SUMIFS('LANÇAMENTOS SAÍDA'!H:H,'LANÇAMENTOS SAÍDA'!C:C,'CADASTRO E ESTOQUE'!A:A)</f>
        <v>0</v>
      </c>
      <c r="I16" s="79">
        <f>SUMIFS('LANÇAMENTOS ENTRADA'!H:H,'LANÇAMENTOS ENTRADA'!C:C,'CADASTRO E ESTOQUE'!A:A)-SUMIFS('LANÇAMENTOS SAÍDA'!H:H,'LANÇAMENTOS SAÍDA'!C:C,'CADASTRO E ESTOQUE'!A:A)+F16</f>
        <v>0</v>
      </c>
      <c r="J16" s="74"/>
      <c r="K16" s="74"/>
      <c r="L16" s="74"/>
      <c r="M16" s="74"/>
      <c r="N16" s="74"/>
      <c r="O16" s="74"/>
      <c r="P16" s="74"/>
      <c r="Q16" s="74"/>
    </row>
    <row r="17" spans="1:17" x14ac:dyDescent="0.25">
      <c r="A17" s="10"/>
      <c r="B17" s="11"/>
      <c r="C17" s="12"/>
      <c r="D17" s="33"/>
      <c r="E17" s="11">
        <v>0</v>
      </c>
      <c r="F17" s="79">
        <f t="shared" si="0"/>
        <v>0</v>
      </c>
      <c r="G17" s="79">
        <f>SUMIFS('LANÇAMENTOS ENTRADA'!H:H,'LANÇAMENTOS ENTRADA'!C:C,'CADASTRO E ESTOQUE'!A:A)</f>
        <v>0</v>
      </c>
      <c r="H17" s="79">
        <f>SUMIFS('LANÇAMENTOS SAÍDA'!H:H,'LANÇAMENTOS SAÍDA'!C:C,'CADASTRO E ESTOQUE'!A:A)</f>
        <v>0</v>
      </c>
      <c r="I17" s="79">
        <f>SUMIFS('LANÇAMENTOS ENTRADA'!H:H,'LANÇAMENTOS ENTRADA'!C:C,'CADASTRO E ESTOQUE'!A:A)-SUMIFS('LANÇAMENTOS SAÍDA'!H:H,'LANÇAMENTOS SAÍDA'!C:C,'CADASTRO E ESTOQUE'!A:A)+F17</f>
        <v>0</v>
      </c>
      <c r="J17" s="74"/>
      <c r="K17" s="74"/>
      <c r="L17" s="74"/>
      <c r="M17" s="74"/>
      <c r="N17" s="74"/>
      <c r="O17" s="74"/>
      <c r="P17" s="74"/>
      <c r="Q17" s="74"/>
    </row>
    <row r="18" spans="1:17" x14ac:dyDescent="0.25">
      <c r="A18" s="10"/>
      <c r="B18" s="11"/>
      <c r="C18" s="12"/>
      <c r="D18" s="33"/>
      <c r="E18" s="11">
        <v>0</v>
      </c>
      <c r="F18" s="79">
        <f t="shared" si="0"/>
        <v>0</v>
      </c>
      <c r="G18" s="79">
        <f>SUMIFS('LANÇAMENTOS ENTRADA'!H:H,'LANÇAMENTOS ENTRADA'!C:C,'CADASTRO E ESTOQUE'!A:A)</f>
        <v>0</v>
      </c>
      <c r="H18" s="79">
        <f>SUMIFS('LANÇAMENTOS SAÍDA'!H:H,'LANÇAMENTOS SAÍDA'!C:C,'CADASTRO E ESTOQUE'!A:A)</f>
        <v>0</v>
      </c>
      <c r="I18" s="79">
        <f>SUMIFS('LANÇAMENTOS ENTRADA'!H:H,'LANÇAMENTOS ENTRADA'!C:C,'CADASTRO E ESTOQUE'!A:A)-SUMIFS('LANÇAMENTOS SAÍDA'!H:H,'LANÇAMENTOS SAÍDA'!C:C,'CADASTRO E ESTOQUE'!A:A)+F18</f>
        <v>0</v>
      </c>
      <c r="J18" s="74"/>
      <c r="K18" s="74"/>
      <c r="L18" s="74"/>
      <c r="M18" s="74"/>
      <c r="N18" s="74"/>
      <c r="O18" s="74"/>
      <c r="P18" s="74"/>
      <c r="Q18" s="74"/>
    </row>
    <row r="19" spans="1:17" x14ac:dyDescent="0.25">
      <c r="A19" s="10"/>
      <c r="B19" s="11"/>
      <c r="C19" s="12"/>
      <c r="D19" s="33"/>
      <c r="E19" s="11">
        <v>0</v>
      </c>
      <c r="F19" s="79">
        <f t="shared" si="0"/>
        <v>0</v>
      </c>
      <c r="G19" s="79">
        <f>SUMIFS('LANÇAMENTOS ENTRADA'!H:H,'LANÇAMENTOS ENTRADA'!C:C,'CADASTRO E ESTOQUE'!A:A)</f>
        <v>0</v>
      </c>
      <c r="H19" s="79">
        <f>SUMIFS('LANÇAMENTOS SAÍDA'!H:H,'LANÇAMENTOS SAÍDA'!C:C,'CADASTRO E ESTOQUE'!A:A)</f>
        <v>0</v>
      </c>
      <c r="I19" s="79">
        <f>SUMIFS('LANÇAMENTOS ENTRADA'!H:H,'LANÇAMENTOS ENTRADA'!C:C,'CADASTRO E ESTOQUE'!A:A)-SUMIFS('LANÇAMENTOS SAÍDA'!H:H,'LANÇAMENTOS SAÍDA'!C:C,'CADASTRO E ESTOQUE'!A:A)+F19</f>
        <v>0</v>
      </c>
    </row>
    <row r="20" spans="1:17" x14ac:dyDescent="0.25">
      <c r="A20" s="10"/>
      <c r="B20" s="11"/>
      <c r="C20" s="12"/>
      <c r="D20" s="33"/>
      <c r="E20" s="11">
        <v>0</v>
      </c>
      <c r="F20" s="79">
        <f t="shared" si="0"/>
        <v>0</v>
      </c>
      <c r="G20" s="79">
        <f>SUMIFS('LANÇAMENTOS ENTRADA'!H:H,'LANÇAMENTOS ENTRADA'!C:C,'CADASTRO E ESTOQUE'!A:A)</f>
        <v>0</v>
      </c>
      <c r="H20" s="79">
        <f>SUMIFS('LANÇAMENTOS SAÍDA'!H:H,'LANÇAMENTOS SAÍDA'!C:C,'CADASTRO E ESTOQUE'!A:A)</f>
        <v>0</v>
      </c>
      <c r="I20" s="79">
        <f>SUMIFS('LANÇAMENTOS ENTRADA'!H:H,'LANÇAMENTOS ENTRADA'!C:C,'CADASTRO E ESTOQUE'!A:A)-SUMIFS('LANÇAMENTOS SAÍDA'!H:H,'LANÇAMENTOS SAÍDA'!C:C,'CADASTRO E ESTOQUE'!A:A)+F20</f>
        <v>0</v>
      </c>
    </row>
    <row r="21" spans="1:17" x14ac:dyDescent="0.25">
      <c r="A21" s="10"/>
      <c r="B21" s="11"/>
      <c r="C21" s="11"/>
      <c r="D21" s="33"/>
      <c r="E21" s="11">
        <v>0</v>
      </c>
      <c r="F21" s="79">
        <f t="shared" si="0"/>
        <v>0</v>
      </c>
      <c r="G21" s="79">
        <f>SUMIFS('LANÇAMENTOS ENTRADA'!H:H,'LANÇAMENTOS ENTRADA'!C:C,'CADASTRO E ESTOQUE'!A:A)</f>
        <v>0</v>
      </c>
      <c r="H21" s="79">
        <f>SUMIFS('LANÇAMENTOS SAÍDA'!H:H,'LANÇAMENTOS SAÍDA'!C:C,'CADASTRO E ESTOQUE'!A:A)</f>
        <v>0</v>
      </c>
      <c r="I21" s="79">
        <f>SUMIFS('LANÇAMENTOS ENTRADA'!H:H,'LANÇAMENTOS ENTRADA'!C:C,'CADASTRO E ESTOQUE'!A:A)-SUMIFS('LANÇAMENTOS SAÍDA'!H:H,'LANÇAMENTOS SAÍDA'!C:C,'CADASTRO E ESTOQUE'!A:A)+F21</f>
        <v>0</v>
      </c>
    </row>
    <row r="22" spans="1:17" x14ac:dyDescent="0.25">
      <c r="A22" s="10"/>
      <c r="B22" s="11"/>
      <c r="C22" s="11"/>
      <c r="D22" s="33"/>
      <c r="E22" s="11">
        <v>0</v>
      </c>
      <c r="F22" s="79">
        <f t="shared" si="0"/>
        <v>0</v>
      </c>
      <c r="G22" s="79">
        <f>SUMIFS('LANÇAMENTOS ENTRADA'!H:H,'LANÇAMENTOS ENTRADA'!C:C,'CADASTRO E ESTOQUE'!A:A)</f>
        <v>0</v>
      </c>
      <c r="H22" s="79">
        <f>SUMIFS('LANÇAMENTOS SAÍDA'!H:H,'LANÇAMENTOS SAÍDA'!C:C,'CADASTRO E ESTOQUE'!A:A)</f>
        <v>0</v>
      </c>
      <c r="I22" s="79">
        <f>SUMIFS('LANÇAMENTOS ENTRADA'!H:H,'LANÇAMENTOS ENTRADA'!C:C,'CADASTRO E ESTOQUE'!A:A)-SUMIFS('LANÇAMENTOS SAÍDA'!H:H,'LANÇAMENTOS SAÍDA'!C:C,'CADASTRO E ESTOQUE'!A:A)+F22</f>
        <v>0</v>
      </c>
    </row>
    <row r="23" spans="1:17" x14ac:dyDescent="0.25">
      <c r="A23" s="10"/>
      <c r="B23" s="11"/>
      <c r="C23" s="11"/>
      <c r="D23" s="33"/>
      <c r="E23" s="11">
        <v>0</v>
      </c>
      <c r="F23" s="79">
        <f t="shared" si="0"/>
        <v>0</v>
      </c>
      <c r="G23" s="79">
        <f>SUMIFS('LANÇAMENTOS ENTRADA'!H:H,'LANÇAMENTOS ENTRADA'!C:C,'CADASTRO E ESTOQUE'!A:A)</f>
        <v>0</v>
      </c>
      <c r="H23" s="79">
        <f>SUMIFS('LANÇAMENTOS SAÍDA'!H:H,'LANÇAMENTOS SAÍDA'!C:C,'CADASTRO E ESTOQUE'!A:A)</f>
        <v>0</v>
      </c>
      <c r="I23" s="79">
        <f>SUMIFS('LANÇAMENTOS ENTRADA'!H:H,'LANÇAMENTOS ENTRADA'!C:C,'CADASTRO E ESTOQUE'!A:A)-SUMIFS('LANÇAMENTOS SAÍDA'!H:H,'LANÇAMENTOS SAÍDA'!C:C,'CADASTRO E ESTOQUE'!A:A)+F23</f>
        <v>0</v>
      </c>
    </row>
    <row r="24" spans="1:17" x14ac:dyDescent="0.25">
      <c r="A24" s="10"/>
      <c r="B24" s="11"/>
      <c r="C24" s="11"/>
      <c r="D24" s="33"/>
      <c r="E24" s="11">
        <v>0</v>
      </c>
      <c r="F24" s="79">
        <f t="shared" si="0"/>
        <v>0</v>
      </c>
      <c r="G24" s="79">
        <f>SUMIFS('LANÇAMENTOS ENTRADA'!H:H,'LANÇAMENTOS ENTRADA'!C:C,'CADASTRO E ESTOQUE'!A:A)</f>
        <v>0</v>
      </c>
      <c r="H24" s="79">
        <f>SUMIFS('LANÇAMENTOS SAÍDA'!H:H,'LANÇAMENTOS SAÍDA'!C:C,'CADASTRO E ESTOQUE'!A:A)</f>
        <v>0</v>
      </c>
      <c r="I24" s="79">
        <f>SUMIFS('LANÇAMENTOS ENTRADA'!H:H,'LANÇAMENTOS ENTRADA'!C:C,'CADASTRO E ESTOQUE'!A:A)-SUMIFS('LANÇAMENTOS SAÍDA'!H:H,'LANÇAMENTOS SAÍDA'!C:C,'CADASTRO E ESTOQUE'!A:A)+F24</f>
        <v>0</v>
      </c>
    </row>
    <row r="25" spans="1:17" x14ac:dyDescent="0.25">
      <c r="A25" s="10"/>
      <c r="B25" s="11"/>
      <c r="C25" s="11"/>
      <c r="D25" s="33"/>
      <c r="E25" s="11">
        <v>0</v>
      </c>
      <c r="F25" s="79">
        <f t="shared" si="0"/>
        <v>0</v>
      </c>
      <c r="G25" s="79">
        <f>SUMIFS('LANÇAMENTOS ENTRADA'!H:H,'LANÇAMENTOS ENTRADA'!C:C,'CADASTRO E ESTOQUE'!A:A)</f>
        <v>0</v>
      </c>
      <c r="H25" s="79">
        <f>SUMIFS('LANÇAMENTOS SAÍDA'!H:H,'LANÇAMENTOS SAÍDA'!C:C,'CADASTRO E ESTOQUE'!A:A)</f>
        <v>0</v>
      </c>
      <c r="I25" s="79">
        <f>SUMIFS('LANÇAMENTOS ENTRADA'!H:H,'LANÇAMENTOS ENTRADA'!C:C,'CADASTRO E ESTOQUE'!A:A)-SUMIFS('LANÇAMENTOS SAÍDA'!H:H,'LANÇAMENTOS SAÍDA'!C:C,'CADASTRO E ESTOQUE'!A:A)+F25</f>
        <v>0</v>
      </c>
    </row>
    <row r="26" spans="1:17" x14ac:dyDescent="0.25">
      <c r="A26" s="10"/>
      <c r="B26" s="11"/>
      <c r="C26" s="11"/>
      <c r="D26" s="33"/>
      <c r="E26" s="11">
        <v>0</v>
      </c>
      <c r="F26" s="79">
        <f t="shared" si="0"/>
        <v>0</v>
      </c>
      <c r="G26" s="79">
        <f>SUMIFS('LANÇAMENTOS ENTRADA'!H:H,'LANÇAMENTOS ENTRADA'!C:C,'CADASTRO E ESTOQUE'!A:A)</f>
        <v>0</v>
      </c>
      <c r="H26" s="79">
        <f>SUMIFS('LANÇAMENTOS SAÍDA'!H:H,'LANÇAMENTOS SAÍDA'!C:C,'CADASTRO E ESTOQUE'!A:A)</f>
        <v>0</v>
      </c>
      <c r="I26" s="79">
        <f>SUMIFS('LANÇAMENTOS ENTRADA'!H:H,'LANÇAMENTOS ENTRADA'!C:C,'CADASTRO E ESTOQUE'!A:A)-SUMIFS('LANÇAMENTOS SAÍDA'!H:H,'LANÇAMENTOS SAÍDA'!C:C,'CADASTRO E ESTOQUE'!A:A)+F26</f>
        <v>0</v>
      </c>
    </row>
    <row r="27" spans="1:17" x14ac:dyDescent="0.25">
      <c r="A27" s="10"/>
      <c r="B27" s="11"/>
      <c r="C27" s="11"/>
      <c r="D27" s="33"/>
      <c r="E27" s="11">
        <v>0</v>
      </c>
      <c r="F27" s="79">
        <f t="shared" si="0"/>
        <v>0</v>
      </c>
      <c r="G27" s="79">
        <f>SUMIFS('LANÇAMENTOS ENTRADA'!H:H,'LANÇAMENTOS ENTRADA'!C:C,'CADASTRO E ESTOQUE'!A:A)</f>
        <v>0</v>
      </c>
      <c r="H27" s="79">
        <f>SUMIFS('LANÇAMENTOS SAÍDA'!H:H,'LANÇAMENTOS SAÍDA'!C:C,'CADASTRO E ESTOQUE'!A:A)</f>
        <v>0</v>
      </c>
      <c r="I27" s="79">
        <f>SUMIFS('LANÇAMENTOS ENTRADA'!H:H,'LANÇAMENTOS ENTRADA'!C:C,'CADASTRO E ESTOQUE'!A:A)-SUMIFS('LANÇAMENTOS SAÍDA'!H:H,'LANÇAMENTOS SAÍDA'!C:C,'CADASTRO E ESTOQUE'!A:A)+F27</f>
        <v>0</v>
      </c>
    </row>
    <row r="28" spans="1:17" x14ac:dyDescent="0.25">
      <c r="A28" s="10"/>
      <c r="B28" s="11"/>
      <c r="C28" s="11"/>
      <c r="D28" s="33"/>
      <c r="E28" s="11">
        <v>0</v>
      </c>
      <c r="F28" s="79">
        <f t="shared" si="0"/>
        <v>0</v>
      </c>
      <c r="G28" s="79">
        <f>SUMIFS('LANÇAMENTOS ENTRADA'!H:H,'LANÇAMENTOS ENTRADA'!C:C,'CADASTRO E ESTOQUE'!A:A)</f>
        <v>0</v>
      </c>
      <c r="H28" s="79">
        <f>SUMIFS('LANÇAMENTOS SAÍDA'!H:H,'LANÇAMENTOS SAÍDA'!C:C,'CADASTRO E ESTOQUE'!A:A)</f>
        <v>0</v>
      </c>
      <c r="I28" s="79">
        <f>SUMIFS('LANÇAMENTOS ENTRADA'!H:H,'LANÇAMENTOS ENTRADA'!C:C,'CADASTRO E ESTOQUE'!A:A)-SUMIFS('LANÇAMENTOS SAÍDA'!H:H,'LANÇAMENTOS SAÍDA'!C:C,'CADASTRO E ESTOQUE'!A:A)+F28</f>
        <v>0</v>
      </c>
    </row>
    <row r="29" spans="1:17" x14ac:dyDescent="0.25">
      <c r="A29" s="10"/>
      <c r="B29" s="11"/>
      <c r="C29" s="11"/>
      <c r="D29" s="33"/>
      <c r="E29" s="11">
        <v>0</v>
      </c>
      <c r="F29" s="79">
        <f t="shared" si="0"/>
        <v>0</v>
      </c>
      <c r="G29" s="79">
        <f>SUMIFS('LANÇAMENTOS ENTRADA'!H:H,'LANÇAMENTOS ENTRADA'!C:C,'CADASTRO E ESTOQUE'!A:A)</f>
        <v>0</v>
      </c>
      <c r="H29" s="79">
        <f>SUMIFS('LANÇAMENTOS SAÍDA'!H:H,'LANÇAMENTOS SAÍDA'!C:C,'CADASTRO E ESTOQUE'!A:A)</f>
        <v>0</v>
      </c>
      <c r="I29" s="79">
        <f>SUMIFS('LANÇAMENTOS ENTRADA'!H:H,'LANÇAMENTOS ENTRADA'!C:C,'CADASTRO E ESTOQUE'!A:A)-SUMIFS('LANÇAMENTOS SAÍDA'!H:H,'LANÇAMENTOS SAÍDA'!C:C,'CADASTRO E ESTOQUE'!A:A)+F29</f>
        <v>0</v>
      </c>
    </row>
    <row r="30" spans="1:17" x14ac:dyDescent="0.25">
      <c r="A30" s="10"/>
      <c r="B30" s="11"/>
      <c r="C30" s="11"/>
      <c r="D30" s="33"/>
      <c r="E30" s="11">
        <v>0</v>
      </c>
      <c r="F30" s="79">
        <f t="shared" si="0"/>
        <v>0</v>
      </c>
      <c r="G30" s="79">
        <f>SUMIFS('LANÇAMENTOS ENTRADA'!H:H,'LANÇAMENTOS ENTRADA'!C:C,'CADASTRO E ESTOQUE'!A:A)</f>
        <v>0</v>
      </c>
      <c r="H30" s="79">
        <f>SUMIFS('LANÇAMENTOS SAÍDA'!H:H,'LANÇAMENTOS SAÍDA'!C:C,'CADASTRO E ESTOQUE'!A:A)</f>
        <v>0</v>
      </c>
      <c r="I30" s="79">
        <f>SUMIFS('LANÇAMENTOS ENTRADA'!H:H,'LANÇAMENTOS ENTRADA'!C:C,'CADASTRO E ESTOQUE'!A:A)-SUMIFS('LANÇAMENTOS SAÍDA'!H:H,'LANÇAMENTOS SAÍDA'!C:C,'CADASTRO E ESTOQUE'!A:A)+F30</f>
        <v>0</v>
      </c>
    </row>
    <row r="31" spans="1:17" x14ac:dyDescent="0.25">
      <c r="A31" s="10"/>
      <c r="B31" s="11"/>
      <c r="C31" s="11"/>
      <c r="D31" s="33"/>
      <c r="E31" s="11">
        <v>0</v>
      </c>
      <c r="F31" s="79">
        <f t="shared" si="0"/>
        <v>0</v>
      </c>
      <c r="G31" s="79">
        <f>SUMIFS('LANÇAMENTOS ENTRADA'!H:H,'LANÇAMENTOS ENTRADA'!C:C,'CADASTRO E ESTOQUE'!A:A)</f>
        <v>0</v>
      </c>
      <c r="H31" s="79">
        <f>SUMIFS('LANÇAMENTOS SAÍDA'!H:H,'LANÇAMENTOS SAÍDA'!C:C,'CADASTRO E ESTOQUE'!A:A)</f>
        <v>0</v>
      </c>
      <c r="I31" s="79">
        <f>SUMIFS('LANÇAMENTOS ENTRADA'!H:H,'LANÇAMENTOS ENTRADA'!C:C,'CADASTRO E ESTOQUE'!A:A)-SUMIFS('LANÇAMENTOS SAÍDA'!H:H,'LANÇAMENTOS SAÍDA'!C:C,'CADASTRO E ESTOQUE'!A:A)+F31</f>
        <v>0</v>
      </c>
    </row>
    <row r="32" spans="1:17" x14ac:dyDescent="0.25">
      <c r="A32" s="10"/>
      <c r="B32" s="11"/>
      <c r="C32" s="11"/>
      <c r="D32" s="33"/>
      <c r="E32" s="11">
        <v>0</v>
      </c>
      <c r="F32" s="79">
        <f t="shared" si="0"/>
        <v>0</v>
      </c>
      <c r="G32" s="79">
        <f>SUMIFS('LANÇAMENTOS ENTRADA'!H:H,'LANÇAMENTOS ENTRADA'!C:C,'CADASTRO E ESTOQUE'!A:A)</f>
        <v>0</v>
      </c>
      <c r="H32" s="79">
        <f>SUMIFS('LANÇAMENTOS SAÍDA'!H:H,'LANÇAMENTOS SAÍDA'!C:C,'CADASTRO E ESTOQUE'!A:A)</f>
        <v>0</v>
      </c>
      <c r="I32" s="79">
        <f>SUMIFS('LANÇAMENTOS ENTRADA'!H:H,'LANÇAMENTOS ENTRADA'!C:C,'CADASTRO E ESTOQUE'!A:A)-SUMIFS('LANÇAMENTOS SAÍDA'!H:H,'LANÇAMENTOS SAÍDA'!C:C,'CADASTRO E ESTOQUE'!A:A)+F32</f>
        <v>0</v>
      </c>
    </row>
    <row r="33" spans="1:9" x14ac:dyDescent="0.25">
      <c r="A33" s="10"/>
      <c r="B33" s="11"/>
      <c r="C33" s="11"/>
      <c r="D33" s="33"/>
      <c r="E33" s="11">
        <v>0</v>
      </c>
      <c r="F33" s="79">
        <f t="shared" si="0"/>
        <v>0</v>
      </c>
      <c r="G33" s="79">
        <f>SUMIFS('LANÇAMENTOS ENTRADA'!H:H,'LANÇAMENTOS ENTRADA'!C:C,'CADASTRO E ESTOQUE'!A:A)</f>
        <v>0</v>
      </c>
      <c r="H33" s="79">
        <f>SUMIFS('LANÇAMENTOS SAÍDA'!H:H,'LANÇAMENTOS SAÍDA'!C:C,'CADASTRO E ESTOQUE'!A:A)</f>
        <v>0</v>
      </c>
      <c r="I33" s="79">
        <f>SUMIFS('LANÇAMENTOS ENTRADA'!H:H,'LANÇAMENTOS ENTRADA'!C:C,'CADASTRO E ESTOQUE'!A:A)-SUMIFS('LANÇAMENTOS SAÍDA'!H:H,'LANÇAMENTOS SAÍDA'!C:C,'CADASTRO E ESTOQUE'!A:A)+F33</f>
        <v>0</v>
      </c>
    </row>
    <row r="34" spans="1:9" x14ac:dyDescent="0.25">
      <c r="A34" s="10"/>
      <c r="B34" s="11"/>
      <c r="C34" s="11"/>
      <c r="D34" s="33"/>
      <c r="E34" s="11">
        <v>0</v>
      </c>
      <c r="F34" s="79">
        <f t="shared" si="0"/>
        <v>0</v>
      </c>
      <c r="G34" s="79">
        <f>SUMIFS('LANÇAMENTOS ENTRADA'!H:H,'LANÇAMENTOS ENTRADA'!C:C,'CADASTRO E ESTOQUE'!A:A)</f>
        <v>0</v>
      </c>
      <c r="H34" s="79">
        <f>SUMIFS('LANÇAMENTOS SAÍDA'!H:H,'LANÇAMENTOS SAÍDA'!C:C,'CADASTRO E ESTOQUE'!A:A)</f>
        <v>0</v>
      </c>
      <c r="I34" s="79">
        <f>SUMIFS('LANÇAMENTOS ENTRADA'!H:H,'LANÇAMENTOS ENTRADA'!C:C,'CADASTRO E ESTOQUE'!A:A)-SUMIFS('LANÇAMENTOS SAÍDA'!H:H,'LANÇAMENTOS SAÍDA'!C:C,'CADASTRO E ESTOQUE'!A:A)+F34</f>
        <v>0</v>
      </c>
    </row>
    <row r="35" spans="1:9" x14ac:dyDescent="0.25">
      <c r="A35" s="10"/>
      <c r="B35" s="11"/>
      <c r="C35" s="11"/>
      <c r="D35" s="33"/>
      <c r="E35" s="11">
        <v>0</v>
      </c>
      <c r="F35" s="79">
        <f t="shared" ref="F35:F51" si="1">IF(ISBLANK(E35),"0",D35*E35)</f>
        <v>0</v>
      </c>
      <c r="G35" s="79">
        <f>SUMIFS('LANÇAMENTOS ENTRADA'!H:H,'LANÇAMENTOS ENTRADA'!C:C,'CADASTRO E ESTOQUE'!A:A)</f>
        <v>0</v>
      </c>
      <c r="H35" s="79">
        <f>SUMIFS('LANÇAMENTOS SAÍDA'!H:H,'LANÇAMENTOS SAÍDA'!C:C,'CADASTRO E ESTOQUE'!A:A)</f>
        <v>0</v>
      </c>
      <c r="I35" s="79">
        <f>SUMIFS('LANÇAMENTOS ENTRADA'!H:H,'LANÇAMENTOS ENTRADA'!C:C,'CADASTRO E ESTOQUE'!A:A)-SUMIFS('LANÇAMENTOS SAÍDA'!H:H,'LANÇAMENTOS SAÍDA'!C:C,'CADASTRO E ESTOQUE'!A:A)+F35</f>
        <v>0</v>
      </c>
    </row>
    <row r="36" spans="1:9" x14ac:dyDescent="0.25">
      <c r="A36" s="10"/>
      <c r="B36" s="11"/>
      <c r="C36" s="11"/>
      <c r="D36" s="33"/>
      <c r="E36" s="11">
        <v>0</v>
      </c>
      <c r="F36" s="79">
        <f t="shared" si="1"/>
        <v>0</v>
      </c>
      <c r="G36" s="79">
        <f>SUMIFS('LANÇAMENTOS ENTRADA'!H:H,'LANÇAMENTOS ENTRADA'!C:C,'CADASTRO E ESTOQUE'!A:A)</f>
        <v>0</v>
      </c>
      <c r="H36" s="79">
        <f>SUMIFS('LANÇAMENTOS SAÍDA'!H:H,'LANÇAMENTOS SAÍDA'!C:C,'CADASTRO E ESTOQUE'!A:A)</f>
        <v>0</v>
      </c>
      <c r="I36" s="79">
        <f>SUMIFS('LANÇAMENTOS ENTRADA'!H:H,'LANÇAMENTOS ENTRADA'!C:C,'CADASTRO E ESTOQUE'!A:A)-SUMIFS('LANÇAMENTOS SAÍDA'!H:H,'LANÇAMENTOS SAÍDA'!C:C,'CADASTRO E ESTOQUE'!A:A)+F36</f>
        <v>0</v>
      </c>
    </row>
    <row r="37" spans="1:9" x14ac:dyDescent="0.25">
      <c r="A37" s="10"/>
      <c r="B37" s="11"/>
      <c r="C37" s="11"/>
      <c r="D37" s="33"/>
      <c r="E37" s="11">
        <v>0</v>
      </c>
      <c r="F37" s="79">
        <f t="shared" si="1"/>
        <v>0</v>
      </c>
      <c r="G37" s="79">
        <f>SUMIFS('LANÇAMENTOS ENTRADA'!H:H,'LANÇAMENTOS ENTRADA'!C:C,'CADASTRO E ESTOQUE'!A:A)</f>
        <v>0</v>
      </c>
      <c r="H37" s="79">
        <f>SUMIFS('LANÇAMENTOS SAÍDA'!H:H,'LANÇAMENTOS SAÍDA'!C:C,'CADASTRO E ESTOQUE'!A:A)</f>
        <v>0</v>
      </c>
      <c r="I37" s="79">
        <f>SUMIFS('LANÇAMENTOS ENTRADA'!H:H,'LANÇAMENTOS ENTRADA'!C:C,'CADASTRO E ESTOQUE'!A:A)-SUMIFS('LANÇAMENTOS SAÍDA'!H:H,'LANÇAMENTOS SAÍDA'!C:C,'CADASTRO E ESTOQUE'!A:A)+F37</f>
        <v>0</v>
      </c>
    </row>
    <row r="38" spans="1:9" x14ac:dyDescent="0.25">
      <c r="A38" s="10"/>
      <c r="B38" s="11"/>
      <c r="C38" s="11"/>
      <c r="D38" s="33"/>
      <c r="E38" s="11">
        <v>0</v>
      </c>
      <c r="F38" s="79">
        <f t="shared" si="1"/>
        <v>0</v>
      </c>
      <c r="G38" s="79">
        <f>SUMIFS('LANÇAMENTOS ENTRADA'!H:H,'LANÇAMENTOS ENTRADA'!C:C,'CADASTRO E ESTOQUE'!A:A)</f>
        <v>0</v>
      </c>
      <c r="H38" s="79">
        <f>SUMIFS('LANÇAMENTOS SAÍDA'!H:H,'LANÇAMENTOS SAÍDA'!C:C,'CADASTRO E ESTOQUE'!A:A)</f>
        <v>0</v>
      </c>
      <c r="I38" s="79">
        <f>SUMIFS('LANÇAMENTOS ENTRADA'!H:H,'LANÇAMENTOS ENTRADA'!C:C,'CADASTRO E ESTOQUE'!A:A)-SUMIFS('LANÇAMENTOS SAÍDA'!H:H,'LANÇAMENTOS SAÍDA'!C:C,'CADASTRO E ESTOQUE'!A:A)+F38</f>
        <v>0</v>
      </c>
    </row>
    <row r="39" spans="1:9" x14ac:dyDescent="0.25">
      <c r="A39" s="10"/>
      <c r="B39" s="11"/>
      <c r="C39" s="11"/>
      <c r="D39" s="33"/>
      <c r="E39" s="11">
        <v>0</v>
      </c>
      <c r="F39" s="79">
        <f t="shared" si="1"/>
        <v>0</v>
      </c>
      <c r="G39" s="79">
        <f>SUMIFS('LANÇAMENTOS ENTRADA'!H:H,'LANÇAMENTOS ENTRADA'!C:C,'CADASTRO E ESTOQUE'!A:A)</f>
        <v>0</v>
      </c>
      <c r="H39" s="79">
        <f>SUMIFS('LANÇAMENTOS SAÍDA'!H:H,'LANÇAMENTOS SAÍDA'!C:C,'CADASTRO E ESTOQUE'!A:A)</f>
        <v>0</v>
      </c>
      <c r="I39" s="79">
        <f>SUMIFS('LANÇAMENTOS ENTRADA'!H:H,'LANÇAMENTOS ENTRADA'!C:C,'CADASTRO E ESTOQUE'!A:A)-SUMIFS('LANÇAMENTOS SAÍDA'!H:H,'LANÇAMENTOS SAÍDA'!C:C,'CADASTRO E ESTOQUE'!A:A)+F39</f>
        <v>0</v>
      </c>
    </row>
    <row r="40" spans="1:9" x14ac:dyDescent="0.25">
      <c r="A40" s="10"/>
      <c r="B40" s="11"/>
      <c r="C40" s="11"/>
      <c r="D40" s="33"/>
      <c r="E40" s="11">
        <v>0</v>
      </c>
      <c r="F40" s="79">
        <f t="shared" si="1"/>
        <v>0</v>
      </c>
      <c r="G40" s="79">
        <f>SUMIFS('LANÇAMENTOS ENTRADA'!H:H,'LANÇAMENTOS ENTRADA'!C:C,'CADASTRO E ESTOQUE'!A:A)</f>
        <v>0</v>
      </c>
      <c r="H40" s="79">
        <f>SUMIFS('LANÇAMENTOS SAÍDA'!H:H,'LANÇAMENTOS SAÍDA'!C:C,'CADASTRO E ESTOQUE'!A:A)</f>
        <v>0</v>
      </c>
      <c r="I40" s="79">
        <f>SUMIFS('LANÇAMENTOS ENTRADA'!H:H,'LANÇAMENTOS ENTRADA'!C:C,'CADASTRO E ESTOQUE'!A:A)-SUMIFS('LANÇAMENTOS SAÍDA'!H:H,'LANÇAMENTOS SAÍDA'!C:C,'CADASTRO E ESTOQUE'!A:A)+F40</f>
        <v>0</v>
      </c>
    </row>
    <row r="41" spans="1:9" x14ac:dyDescent="0.25">
      <c r="A41" s="10"/>
      <c r="B41" s="11"/>
      <c r="C41" s="11"/>
      <c r="D41" s="33"/>
      <c r="E41" s="11">
        <v>0</v>
      </c>
      <c r="F41" s="79">
        <f t="shared" si="1"/>
        <v>0</v>
      </c>
      <c r="G41" s="79">
        <f>SUMIFS('LANÇAMENTOS ENTRADA'!H:H,'LANÇAMENTOS ENTRADA'!C:C,'CADASTRO E ESTOQUE'!A:A)</f>
        <v>0</v>
      </c>
      <c r="H41" s="79">
        <f>SUMIFS('LANÇAMENTOS SAÍDA'!H:H,'LANÇAMENTOS SAÍDA'!C:C,'CADASTRO E ESTOQUE'!A:A)</f>
        <v>0</v>
      </c>
      <c r="I41" s="79">
        <f>SUMIFS('LANÇAMENTOS ENTRADA'!H:H,'LANÇAMENTOS ENTRADA'!C:C,'CADASTRO E ESTOQUE'!A:A)-SUMIFS('LANÇAMENTOS SAÍDA'!H:H,'LANÇAMENTOS SAÍDA'!C:C,'CADASTRO E ESTOQUE'!A:A)+F41</f>
        <v>0</v>
      </c>
    </row>
    <row r="42" spans="1:9" x14ac:dyDescent="0.25">
      <c r="A42" s="10"/>
      <c r="B42" s="11"/>
      <c r="C42" s="11"/>
      <c r="D42" s="33"/>
      <c r="E42" s="11">
        <v>0</v>
      </c>
      <c r="F42" s="79">
        <f t="shared" si="1"/>
        <v>0</v>
      </c>
      <c r="G42" s="79">
        <f>SUMIFS('LANÇAMENTOS ENTRADA'!H:H,'LANÇAMENTOS ENTRADA'!C:C,'CADASTRO E ESTOQUE'!A:A)</f>
        <v>0</v>
      </c>
      <c r="H42" s="79">
        <f>SUMIFS('LANÇAMENTOS SAÍDA'!H:H,'LANÇAMENTOS SAÍDA'!C:C,'CADASTRO E ESTOQUE'!A:A)</f>
        <v>0</v>
      </c>
      <c r="I42" s="79">
        <f>SUMIFS('LANÇAMENTOS ENTRADA'!H:H,'LANÇAMENTOS ENTRADA'!C:C,'CADASTRO E ESTOQUE'!A:A)-SUMIFS('LANÇAMENTOS SAÍDA'!H:H,'LANÇAMENTOS SAÍDA'!C:C,'CADASTRO E ESTOQUE'!A:A)+F42</f>
        <v>0</v>
      </c>
    </row>
    <row r="43" spans="1:9" x14ac:dyDescent="0.25">
      <c r="A43" s="10"/>
      <c r="B43" s="11"/>
      <c r="C43" s="11"/>
      <c r="D43" s="33"/>
      <c r="E43" s="11">
        <v>0</v>
      </c>
      <c r="F43" s="79">
        <f t="shared" si="1"/>
        <v>0</v>
      </c>
      <c r="G43" s="79">
        <f>SUMIFS('LANÇAMENTOS ENTRADA'!H:H,'LANÇAMENTOS ENTRADA'!C:C,'CADASTRO E ESTOQUE'!A:A)</f>
        <v>0</v>
      </c>
      <c r="H43" s="79">
        <f>SUMIFS('LANÇAMENTOS SAÍDA'!H:H,'LANÇAMENTOS SAÍDA'!C:C,'CADASTRO E ESTOQUE'!A:A)</f>
        <v>0</v>
      </c>
      <c r="I43" s="79">
        <f>SUMIFS('LANÇAMENTOS ENTRADA'!H:H,'LANÇAMENTOS ENTRADA'!C:C,'CADASTRO E ESTOQUE'!A:A)-SUMIFS('LANÇAMENTOS SAÍDA'!H:H,'LANÇAMENTOS SAÍDA'!C:C,'CADASTRO E ESTOQUE'!A:A)+F43</f>
        <v>0</v>
      </c>
    </row>
    <row r="44" spans="1:9" x14ac:dyDescent="0.25">
      <c r="A44" s="10"/>
      <c r="B44" s="11"/>
      <c r="C44" s="11"/>
      <c r="D44" s="33"/>
      <c r="E44" s="11">
        <v>0</v>
      </c>
      <c r="F44" s="79">
        <f t="shared" si="1"/>
        <v>0</v>
      </c>
      <c r="G44" s="79">
        <f>SUMIFS('LANÇAMENTOS ENTRADA'!H:H,'LANÇAMENTOS ENTRADA'!C:C,'CADASTRO E ESTOQUE'!A:A)</f>
        <v>0</v>
      </c>
      <c r="H44" s="79">
        <f>SUMIFS('LANÇAMENTOS SAÍDA'!H:H,'LANÇAMENTOS SAÍDA'!C:C,'CADASTRO E ESTOQUE'!A:A)</f>
        <v>0</v>
      </c>
      <c r="I44" s="79">
        <f>SUMIFS('LANÇAMENTOS ENTRADA'!H:H,'LANÇAMENTOS ENTRADA'!C:C,'CADASTRO E ESTOQUE'!A:A)-SUMIFS('LANÇAMENTOS SAÍDA'!H:H,'LANÇAMENTOS SAÍDA'!C:C,'CADASTRO E ESTOQUE'!A:A)+F44</f>
        <v>0</v>
      </c>
    </row>
    <row r="45" spans="1:9" x14ac:dyDescent="0.25">
      <c r="A45" s="10"/>
      <c r="B45" s="11"/>
      <c r="C45" s="11"/>
      <c r="D45" s="33"/>
      <c r="E45" s="11">
        <v>0</v>
      </c>
      <c r="F45" s="79">
        <f t="shared" si="1"/>
        <v>0</v>
      </c>
      <c r="G45" s="79">
        <f>SUMIFS('LANÇAMENTOS ENTRADA'!H:H,'LANÇAMENTOS ENTRADA'!C:C,'CADASTRO E ESTOQUE'!A:A)</f>
        <v>0</v>
      </c>
      <c r="H45" s="79">
        <f>SUMIFS('LANÇAMENTOS SAÍDA'!H:H,'LANÇAMENTOS SAÍDA'!C:C,'CADASTRO E ESTOQUE'!A:A)</f>
        <v>0</v>
      </c>
      <c r="I45" s="79">
        <f>SUMIFS('LANÇAMENTOS ENTRADA'!H:H,'LANÇAMENTOS ENTRADA'!C:C,'CADASTRO E ESTOQUE'!A:A)-SUMIFS('LANÇAMENTOS SAÍDA'!H:H,'LANÇAMENTOS SAÍDA'!C:C,'CADASTRO E ESTOQUE'!A:A)+F45</f>
        <v>0</v>
      </c>
    </row>
    <row r="46" spans="1:9" x14ac:dyDescent="0.25">
      <c r="A46" s="10"/>
      <c r="B46" s="11"/>
      <c r="C46" s="11"/>
      <c r="D46" s="33"/>
      <c r="E46" s="11">
        <v>0</v>
      </c>
      <c r="F46" s="79">
        <f t="shared" si="1"/>
        <v>0</v>
      </c>
      <c r="G46" s="79">
        <f>SUMIFS('LANÇAMENTOS ENTRADA'!H:H,'LANÇAMENTOS ENTRADA'!C:C,'CADASTRO E ESTOQUE'!A:A)</f>
        <v>0</v>
      </c>
      <c r="H46" s="79">
        <f>SUMIFS('LANÇAMENTOS SAÍDA'!H:H,'LANÇAMENTOS SAÍDA'!C:C,'CADASTRO E ESTOQUE'!A:A)</f>
        <v>0</v>
      </c>
      <c r="I46" s="79">
        <f>SUMIFS('LANÇAMENTOS ENTRADA'!H:H,'LANÇAMENTOS ENTRADA'!C:C,'CADASTRO E ESTOQUE'!A:A)-SUMIFS('LANÇAMENTOS SAÍDA'!H:H,'LANÇAMENTOS SAÍDA'!C:C,'CADASTRO E ESTOQUE'!A:A)+F46</f>
        <v>0</v>
      </c>
    </row>
    <row r="47" spans="1:9" x14ac:dyDescent="0.25">
      <c r="A47" s="10"/>
      <c r="B47" s="11"/>
      <c r="C47" s="11"/>
      <c r="D47" s="33"/>
      <c r="E47" s="11">
        <v>0</v>
      </c>
      <c r="F47" s="79">
        <f t="shared" si="1"/>
        <v>0</v>
      </c>
      <c r="G47" s="79">
        <f>SUMIFS('LANÇAMENTOS ENTRADA'!H:H,'LANÇAMENTOS ENTRADA'!C:C,'CADASTRO E ESTOQUE'!A:A)</f>
        <v>0</v>
      </c>
      <c r="H47" s="79">
        <f>SUMIFS('LANÇAMENTOS SAÍDA'!H:H,'LANÇAMENTOS SAÍDA'!C:C,'CADASTRO E ESTOQUE'!A:A)</f>
        <v>0</v>
      </c>
      <c r="I47" s="79">
        <f>SUMIFS('LANÇAMENTOS ENTRADA'!H:H,'LANÇAMENTOS ENTRADA'!C:C,'CADASTRO E ESTOQUE'!A:A)-SUMIFS('LANÇAMENTOS SAÍDA'!H:H,'LANÇAMENTOS SAÍDA'!C:C,'CADASTRO E ESTOQUE'!A:A)+F47</f>
        <v>0</v>
      </c>
    </row>
    <row r="48" spans="1:9" x14ac:dyDescent="0.25">
      <c r="A48" s="10"/>
      <c r="B48" s="11"/>
      <c r="C48" s="11"/>
      <c r="D48" s="33"/>
      <c r="E48" s="11">
        <v>0</v>
      </c>
      <c r="F48" s="79">
        <f t="shared" si="1"/>
        <v>0</v>
      </c>
      <c r="G48" s="79">
        <f>SUMIFS('LANÇAMENTOS ENTRADA'!H:H,'LANÇAMENTOS ENTRADA'!C:C,'CADASTRO E ESTOQUE'!A:A)</f>
        <v>0</v>
      </c>
      <c r="H48" s="79">
        <f>SUMIFS('LANÇAMENTOS SAÍDA'!H:H,'LANÇAMENTOS SAÍDA'!C:C,'CADASTRO E ESTOQUE'!A:A)</f>
        <v>0</v>
      </c>
      <c r="I48" s="79">
        <f>SUMIFS('LANÇAMENTOS ENTRADA'!H:H,'LANÇAMENTOS ENTRADA'!C:C,'CADASTRO E ESTOQUE'!A:A)-SUMIFS('LANÇAMENTOS SAÍDA'!H:H,'LANÇAMENTOS SAÍDA'!C:C,'CADASTRO E ESTOQUE'!A:A)+F48</f>
        <v>0</v>
      </c>
    </row>
    <row r="49" spans="1:9" x14ac:dyDescent="0.25">
      <c r="A49" s="10"/>
      <c r="B49" s="11"/>
      <c r="C49" s="11"/>
      <c r="D49" s="33"/>
      <c r="E49" s="11">
        <v>0</v>
      </c>
      <c r="F49" s="79">
        <f t="shared" si="1"/>
        <v>0</v>
      </c>
      <c r="G49" s="79">
        <f>SUMIFS('LANÇAMENTOS ENTRADA'!H:H,'LANÇAMENTOS ENTRADA'!C:C,'CADASTRO E ESTOQUE'!A:A)</f>
        <v>0</v>
      </c>
      <c r="H49" s="79">
        <f>SUMIFS('LANÇAMENTOS SAÍDA'!H:H,'LANÇAMENTOS SAÍDA'!C:C,'CADASTRO E ESTOQUE'!A:A)</f>
        <v>0</v>
      </c>
      <c r="I49" s="79">
        <f>SUMIFS('LANÇAMENTOS ENTRADA'!H:H,'LANÇAMENTOS ENTRADA'!C:C,'CADASTRO E ESTOQUE'!A:A)-SUMIFS('LANÇAMENTOS SAÍDA'!H:H,'LANÇAMENTOS SAÍDA'!C:C,'CADASTRO E ESTOQUE'!A:A)+F49</f>
        <v>0</v>
      </c>
    </row>
    <row r="50" spans="1:9" x14ac:dyDescent="0.25">
      <c r="A50" s="10"/>
      <c r="B50" s="11"/>
      <c r="C50" s="11"/>
      <c r="D50" s="33"/>
      <c r="E50" s="11">
        <v>0</v>
      </c>
      <c r="F50" s="79">
        <f t="shared" si="1"/>
        <v>0</v>
      </c>
      <c r="G50" s="79">
        <f>SUMIFS('LANÇAMENTOS ENTRADA'!H:H,'LANÇAMENTOS ENTRADA'!C:C,'CADASTRO E ESTOQUE'!A:A)</f>
        <v>0</v>
      </c>
      <c r="H50" s="79">
        <f>SUMIFS('LANÇAMENTOS SAÍDA'!H:H,'LANÇAMENTOS SAÍDA'!C:C,'CADASTRO E ESTOQUE'!A:A)</f>
        <v>0</v>
      </c>
      <c r="I50" s="79">
        <f>SUMIFS('LANÇAMENTOS ENTRADA'!H:H,'LANÇAMENTOS ENTRADA'!C:C,'CADASTRO E ESTOQUE'!A:A)-SUMIFS('LANÇAMENTOS SAÍDA'!H:H,'LANÇAMENTOS SAÍDA'!C:C,'CADASTRO E ESTOQUE'!A:A)+F50</f>
        <v>0</v>
      </c>
    </row>
    <row r="51" spans="1:9" x14ac:dyDescent="0.25">
      <c r="A51" s="10"/>
      <c r="B51" s="11"/>
      <c r="C51" s="11"/>
      <c r="D51" s="33"/>
      <c r="E51" s="11">
        <v>0</v>
      </c>
      <c r="F51" s="79">
        <f t="shared" si="1"/>
        <v>0</v>
      </c>
      <c r="G51" s="79">
        <f>SUMIFS('LANÇAMENTOS ENTRADA'!H:H,'LANÇAMENTOS ENTRADA'!C:C,'CADASTRO E ESTOQUE'!A:A)</f>
        <v>0</v>
      </c>
      <c r="H51" s="79">
        <f>SUMIFS('LANÇAMENTOS SAÍDA'!H:H,'LANÇAMENTOS SAÍDA'!C:C,'CADASTRO E ESTOQUE'!A:A)</f>
        <v>0</v>
      </c>
      <c r="I51" s="79">
        <f>SUMIFS('LANÇAMENTOS ENTRADA'!H:H,'LANÇAMENTOS ENTRADA'!C:C,'CADASTRO E ESTOQUE'!A:A)-SUMIFS('LANÇAMENTOS SAÍDA'!H:H,'LANÇAMENTOS SAÍDA'!C:C,'CADASTRO E ESTOQUE'!A:A)+F51</f>
        <v>0</v>
      </c>
    </row>
    <row r="52" spans="1:9" s="74" customFormat="1" x14ac:dyDescent="0.25">
      <c r="A52" s="81" t="s">
        <v>521</v>
      </c>
      <c r="B52" s="79"/>
      <c r="C52" s="79"/>
      <c r="D52" s="79"/>
      <c r="E52" s="80">
        <f>SUM(E3:E51)</f>
        <v>0</v>
      </c>
      <c r="F52" s="80">
        <f>SUM(F3:F51)</f>
        <v>0</v>
      </c>
      <c r="G52" s="80">
        <f t="shared" ref="G52:I52" si="2">SUM(G3:G51)</f>
        <v>0</v>
      </c>
      <c r="H52" s="80">
        <f t="shared" si="2"/>
        <v>0</v>
      </c>
      <c r="I52" s="80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5">
      <formula>AND(I53=#REF!,NOT(ISBLANK(A53)))</formula>
    </cfRule>
    <cfRule type="expression" dxfId="4" priority="6">
      <formula>I53&lt;#REF!</formula>
    </cfRule>
  </conditionalFormatting>
  <conditionalFormatting sqref="K1">
    <cfRule type="expression" dxfId="3" priority="15">
      <formula>AND(K1=#REF!,NOT(ISBLANK(#REF!)))</formula>
    </cfRule>
    <cfRule type="expression" dxfId="2" priority="16">
      <formula>K1&lt;#REF!</formula>
    </cfRule>
  </conditionalFormatting>
  <conditionalFormatting sqref="I3:I51">
    <cfRule type="cellIs" dxfId="1" priority="2" operator="lessThan">
      <formula>0</formula>
    </cfRule>
  </conditionalFormatting>
  <conditionalFormatting sqref="H3:H51">
    <cfRule type="cellIs" dxfId="0" priority="1" operator="lessThan">
      <formula>0</formula>
    </cfRule>
  </conditionalFormatting>
  <dataValidations xWindow="438" yWindow="288" count="4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  <dataValidation allowBlank="1" showInputMessage="1" showErrorMessage="1" prompt="_x000a_" sqref="D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I2" activeCellId="2" sqref="A1:XFD2 D2:F152 I2:L15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87" customFormat="1" ht="16.5" thickTop="1" thickBot="1" x14ac:dyDescent="0.3">
      <c r="A1" s="84" t="s">
        <v>534</v>
      </c>
      <c r="B1" s="85"/>
      <c r="C1" s="85"/>
      <c r="D1" s="85"/>
      <c r="E1" s="85"/>
      <c r="F1" s="85"/>
      <c r="G1" s="85"/>
      <c r="H1" s="85"/>
      <c r="I1" s="86" t="s">
        <v>541</v>
      </c>
      <c r="J1" s="86">
        <f>IF(ISBLANK(H3),"0",SUM(H3:H152))</f>
        <v>0</v>
      </c>
    </row>
    <row r="2" spans="1:13" s="87" customFormat="1" ht="15.75" thickTop="1" x14ac:dyDescent="0.25">
      <c r="A2" s="88" t="s">
        <v>535</v>
      </c>
      <c r="B2" s="89" t="s">
        <v>536</v>
      </c>
      <c r="C2" s="88" t="s">
        <v>2</v>
      </c>
      <c r="D2" s="88" t="s">
        <v>1</v>
      </c>
      <c r="E2" s="88" t="s">
        <v>0</v>
      </c>
      <c r="F2" s="88" t="s">
        <v>518</v>
      </c>
      <c r="G2" s="90" t="s">
        <v>519</v>
      </c>
      <c r="H2" s="90" t="s">
        <v>527</v>
      </c>
    </row>
    <row r="3" spans="1:13" x14ac:dyDescent="0.25">
      <c r="A3" s="19"/>
      <c r="B3" s="13"/>
      <c r="C3" s="10"/>
      <c r="D3" s="91" t="str">
        <f>IF(ISBLANK(C3),"0",IF(ISERROR(VLOOKUP(C3,'CADASTRO E ESTOQUE'!A:I,1,FALSE)),"Produto não cadastrado",VLOOKUP(C3,'CADASTRO E ESTOQUE'!A:I,2,FALSE)))</f>
        <v>0</v>
      </c>
      <c r="E3" s="92" t="str">
        <f>IF(ISBLANK(C3),"0",IF(ISERROR(VLOOKUP(C3,'CADASTRO E ESTOQUE'!A:I,1,FALSE)),"Produto não cadastrado",VLOOKUP(C3,'CADASTRO E ESTOQUE'!A:I,3,FALSE)))</f>
        <v>0</v>
      </c>
      <c r="F3" s="79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87"/>
      <c r="J3" s="87"/>
      <c r="K3" s="87"/>
      <c r="L3" s="87"/>
    </row>
    <row r="4" spans="1:13" x14ac:dyDescent="0.25">
      <c r="A4" s="19"/>
      <c r="B4" s="14"/>
      <c r="C4" s="15"/>
      <c r="D4" s="91" t="str">
        <f>IF(ISBLANK(C4),"0",IF(ISERROR(VLOOKUP(C4,'CADASTRO E ESTOQUE'!A:I,1,FALSE)),"Produto não cadastrado",VLOOKUP(C4,'CADASTRO E ESTOQUE'!A:I,2,FALSE)))</f>
        <v>0</v>
      </c>
      <c r="E4" s="92" t="str">
        <f>IF(ISBLANK(C4),"0",IF(ISERROR(VLOOKUP(C4,'CADASTRO E ESTOQUE'!A:I,1,FALSE)),"Produto não cadastrado",VLOOKUP(C4,'CADASTRO E ESTOQUE'!A:I,3,FALSE)))</f>
        <v>0</v>
      </c>
      <c r="F4" s="79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87"/>
      <c r="J4" s="87"/>
      <c r="K4" s="87"/>
      <c r="L4" s="66"/>
      <c r="M4" s="21"/>
    </row>
    <row r="5" spans="1:13" x14ac:dyDescent="0.25">
      <c r="A5" s="19"/>
      <c r="B5" s="14"/>
      <c r="C5" s="15"/>
      <c r="D5" s="91" t="str">
        <f>IF(ISBLANK(C5),"0",IF(ISERROR(VLOOKUP(C5,'CADASTRO E ESTOQUE'!A:I,1,FALSE)),"Produto não cadastrado",VLOOKUP(C5,'CADASTRO E ESTOQUE'!A:I,2,FALSE)))</f>
        <v>0</v>
      </c>
      <c r="E5" s="92" t="str">
        <f>IF(ISBLANK(C5),"0",IF(ISERROR(VLOOKUP(C5,'CADASTRO E ESTOQUE'!A:I,1,FALSE)),"Produto não cadastrado",VLOOKUP(C5,'CADASTRO E ESTOQUE'!A:I,3,FALSE)))</f>
        <v>0</v>
      </c>
      <c r="F5" s="79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93"/>
      <c r="J5" s="87"/>
      <c r="K5" s="87"/>
      <c r="L5" s="66"/>
      <c r="M5" s="21"/>
    </row>
    <row r="6" spans="1:13" x14ac:dyDescent="0.25">
      <c r="A6" s="19"/>
      <c r="B6" s="14"/>
      <c r="C6" s="15"/>
      <c r="D6" s="91" t="str">
        <f>IF(ISBLANK(C6),"0",IF(ISERROR(VLOOKUP(C6,'CADASTRO E ESTOQUE'!A:I,1,FALSE)),"Produto não cadastrado",VLOOKUP(C6,'CADASTRO E ESTOQUE'!A:I,2,FALSE)))</f>
        <v>0</v>
      </c>
      <c r="E6" s="92" t="str">
        <f>IF(ISBLANK(C6),"0",IF(ISERROR(VLOOKUP(C6,'CADASTRO E ESTOQUE'!A:I,1,FALSE)),"Produto não cadastrado",VLOOKUP(C6,'CADASTRO E ESTOQUE'!A:I,3,FALSE)))</f>
        <v>0</v>
      </c>
      <c r="F6" s="79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66"/>
      <c r="J6" s="87"/>
      <c r="K6" s="87"/>
      <c r="L6" s="66"/>
      <c r="M6" s="21"/>
    </row>
    <row r="7" spans="1:13" x14ac:dyDescent="0.25">
      <c r="A7" s="19"/>
      <c r="B7" s="14"/>
      <c r="C7" s="15"/>
      <c r="D7" s="91" t="str">
        <f>IF(ISBLANK(C7),"0",IF(ISERROR(VLOOKUP(C7,'CADASTRO E ESTOQUE'!A:I,1,FALSE)),"Produto não cadastrado",VLOOKUP(C7,'CADASTRO E ESTOQUE'!A:I,2,FALSE)))</f>
        <v>0</v>
      </c>
      <c r="E7" s="92" t="str">
        <f>IF(ISBLANK(C7),"0",IF(ISERROR(VLOOKUP(C7,'CADASTRO E ESTOQUE'!A:I,1,FALSE)),"Produto não cadastrado",VLOOKUP(C7,'CADASTRO E ESTOQUE'!A:I,3,FALSE)))</f>
        <v>0</v>
      </c>
      <c r="F7" s="79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66"/>
      <c r="J7" s="87"/>
      <c r="K7" s="87"/>
      <c r="L7" s="66"/>
      <c r="M7" s="21"/>
    </row>
    <row r="8" spans="1:13" x14ac:dyDescent="0.25">
      <c r="A8" s="19"/>
      <c r="B8" s="14"/>
      <c r="C8" s="15"/>
      <c r="D8" s="91" t="str">
        <f>IF(ISBLANK(C8),"0",IF(ISERROR(VLOOKUP(C8,'CADASTRO E ESTOQUE'!A:I,1,FALSE)),"Produto não cadastrado",VLOOKUP(C8,'CADASTRO E ESTOQUE'!A:I,2,FALSE)))</f>
        <v>0</v>
      </c>
      <c r="E8" s="92" t="str">
        <f>IF(ISBLANK(C8),"0",IF(ISERROR(VLOOKUP(C8,'CADASTRO E ESTOQUE'!A:I,1,FALSE)),"Produto não cadastrado",VLOOKUP(C8,'CADASTRO E ESTOQUE'!A:I,3,FALSE)))</f>
        <v>0</v>
      </c>
      <c r="F8" s="79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66"/>
      <c r="J8" s="87"/>
      <c r="K8" s="87"/>
      <c r="L8" s="66"/>
      <c r="M8" s="21"/>
    </row>
    <row r="9" spans="1:13" x14ac:dyDescent="0.25">
      <c r="A9" s="19"/>
      <c r="B9" s="14"/>
      <c r="C9" s="15"/>
      <c r="D9" s="91" t="str">
        <f>IF(ISBLANK(C9),"0",IF(ISERROR(VLOOKUP(C9,'CADASTRO E ESTOQUE'!A:I,1,FALSE)),"Produto não cadastrado",VLOOKUP(C9,'CADASTRO E ESTOQUE'!A:I,2,FALSE)))</f>
        <v>0</v>
      </c>
      <c r="E9" s="92" t="str">
        <f>IF(ISBLANK(C9),"0",IF(ISERROR(VLOOKUP(C9,'CADASTRO E ESTOQUE'!A:I,1,FALSE)),"Produto não cadastrado",VLOOKUP(C9,'CADASTRO E ESTOQUE'!A:I,3,FALSE)))</f>
        <v>0</v>
      </c>
      <c r="F9" s="79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66"/>
      <c r="J9" s="87"/>
      <c r="K9" s="87"/>
      <c r="L9" s="87"/>
    </row>
    <row r="10" spans="1:13" x14ac:dyDescent="0.25">
      <c r="A10" s="19"/>
      <c r="B10" s="16"/>
      <c r="C10" s="15"/>
      <c r="D10" s="91" t="str">
        <f>IF(ISBLANK(C10),"0",IF(ISERROR(VLOOKUP(C10,'CADASTRO E ESTOQUE'!A:I,1,FALSE)),"Produto não cadastrado",VLOOKUP(C10,'CADASTRO E ESTOQUE'!A:I,2,FALSE)))</f>
        <v>0</v>
      </c>
      <c r="E10" s="92" t="str">
        <f>IF(ISBLANK(C10),"0",IF(ISERROR(VLOOKUP(C10,'CADASTRO E ESTOQUE'!A:I,1,FALSE)),"Produto não cadastrado",VLOOKUP(C10,'CADASTRO E ESTOQUE'!A:I,3,FALSE)))</f>
        <v>0</v>
      </c>
      <c r="F10" s="79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66"/>
      <c r="J10" s="87"/>
      <c r="K10" s="87"/>
      <c r="L10" s="87"/>
    </row>
    <row r="11" spans="1:13" x14ac:dyDescent="0.25">
      <c r="A11" s="19"/>
      <c r="B11" s="14"/>
      <c r="C11" s="15"/>
      <c r="D11" s="91" t="str">
        <f>IF(ISBLANK(C11),"0",IF(ISERROR(VLOOKUP(C11,'CADASTRO E ESTOQUE'!A:I,1,FALSE)),"Produto não cadastrado",VLOOKUP(C11,'CADASTRO E ESTOQUE'!A:I,2,FALSE)))</f>
        <v>0</v>
      </c>
      <c r="E11" s="92" t="str">
        <f>IF(ISBLANK(C11),"0",IF(ISERROR(VLOOKUP(C11,'CADASTRO E ESTOQUE'!A:I,1,FALSE)),"Produto não cadastrado",VLOOKUP(C11,'CADASTRO E ESTOQUE'!A:I,3,FALSE)))</f>
        <v>0</v>
      </c>
      <c r="F11" s="79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66"/>
      <c r="J11" s="87"/>
      <c r="K11" s="87"/>
      <c r="L11" s="87"/>
    </row>
    <row r="12" spans="1:13" x14ac:dyDescent="0.25">
      <c r="A12" s="19"/>
      <c r="B12" s="14"/>
      <c r="C12" s="15"/>
      <c r="D12" s="91" t="str">
        <f>IF(ISBLANK(C12),"0",IF(ISERROR(VLOOKUP(C12,'CADASTRO E ESTOQUE'!A:I,1,FALSE)),"Produto não cadastrado",VLOOKUP(C12,'CADASTRO E ESTOQUE'!A:I,2,FALSE)))</f>
        <v>0</v>
      </c>
      <c r="E12" s="92" t="str">
        <f>IF(ISBLANK(C12),"0",IF(ISERROR(VLOOKUP(C12,'CADASTRO E ESTOQUE'!A:I,1,FALSE)),"Produto não cadastrado",VLOOKUP(C12,'CADASTRO E ESTOQUE'!A:I,3,FALSE)))</f>
        <v>0</v>
      </c>
      <c r="F12" s="79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66"/>
      <c r="J12" s="87"/>
      <c r="K12" s="87"/>
      <c r="L12" s="87"/>
    </row>
    <row r="13" spans="1:13" x14ac:dyDescent="0.25">
      <c r="A13" s="19"/>
      <c r="B13" s="14"/>
      <c r="C13" s="15"/>
      <c r="D13" s="91" t="str">
        <f>IF(ISBLANK(C13),"0",IF(ISERROR(VLOOKUP(C13,'CADASTRO E ESTOQUE'!A:I,1,FALSE)),"Produto não cadastrado",VLOOKUP(C13,'CADASTRO E ESTOQUE'!A:I,2,FALSE)))</f>
        <v>0</v>
      </c>
      <c r="E13" s="92" t="str">
        <f>IF(ISBLANK(C13),"0",IF(ISERROR(VLOOKUP(C13,'CADASTRO E ESTOQUE'!A:I,1,FALSE)),"Produto não cadastrado",VLOOKUP(C13,'CADASTRO E ESTOQUE'!A:I,3,FALSE)))</f>
        <v>0</v>
      </c>
      <c r="F13" s="79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66"/>
      <c r="J13" s="87"/>
      <c r="K13" s="87"/>
      <c r="L13" s="87"/>
    </row>
    <row r="14" spans="1:13" x14ac:dyDescent="0.25">
      <c r="A14" s="19"/>
      <c r="B14" s="14"/>
      <c r="C14" s="15"/>
      <c r="D14" s="91" t="str">
        <f>IF(ISBLANK(C14),"0",IF(ISERROR(VLOOKUP(C14,'CADASTRO E ESTOQUE'!A:I,1,FALSE)),"Produto não cadastrado",VLOOKUP(C14,'CADASTRO E ESTOQUE'!A:I,2,FALSE)))</f>
        <v>0</v>
      </c>
      <c r="E14" s="92" t="str">
        <f>IF(ISBLANK(C14),"0",IF(ISERROR(VLOOKUP(C14,'CADASTRO E ESTOQUE'!A:I,1,FALSE)),"Produto não cadastrado",VLOOKUP(C14,'CADASTRO E ESTOQUE'!A:I,3,FALSE)))</f>
        <v>0</v>
      </c>
      <c r="F14" s="79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66"/>
      <c r="J14" s="87"/>
      <c r="K14" s="87"/>
      <c r="L14" s="87"/>
    </row>
    <row r="15" spans="1:13" x14ac:dyDescent="0.25">
      <c r="A15" s="19"/>
      <c r="B15" s="14"/>
      <c r="C15" s="15"/>
      <c r="D15" s="91" t="str">
        <f>IF(ISBLANK(C15),"0",IF(ISERROR(VLOOKUP(C15,'CADASTRO E ESTOQUE'!A:I,1,FALSE)),"Produto não cadastrado",VLOOKUP(C15,'CADASTRO E ESTOQUE'!A:I,2,FALSE)))</f>
        <v>0</v>
      </c>
      <c r="E15" s="92" t="str">
        <f>IF(ISBLANK(C15),"0",IF(ISERROR(VLOOKUP(C15,'CADASTRO E ESTOQUE'!A:I,1,FALSE)),"Produto não cadastrado",VLOOKUP(C15,'CADASTRO E ESTOQUE'!A:I,3,FALSE)))</f>
        <v>0</v>
      </c>
      <c r="F15" s="79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66"/>
      <c r="J15" s="87"/>
      <c r="K15" s="87"/>
      <c r="L15" s="87"/>
    </row>
    <row r="16" spans="1:13" x14ac:dyDescent="0.25">
      <c r="A16" s="19"/>
      <c r="B16" s="14"/>
      <c r="C16" s="15"/>
      <c r="D16" s="91" t="str">
        <f>IF(ISBLANK(C16),"0",IF(ISERROR(VLOOKUP(C16,'CADASTRO E ESTOQUE'!A:I,1,FALSE)),"Produto não cadastrado",VLOOKUP(C16,'CADASTRO E ESTOQUE'!A:I,2,FALSE)))</f>
        <v>0</v>
      </c>
      <c r="E16" s="92" t="str">
        <f>IF(ISBLANK(C16),"0",IF(ISERROR(VLOOKUP(C16,'CADASTRO E ESTOQUE'!A:I,1,FALSE)),"Produto não cadastrado",VLOOKUP(C16,'CADASTRO E ESTOQUE'!A:I,3,FALSE)))</f>
        <v>0</v>
      </c>
      <c r="F16" s="79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</row>
    <row r="17" spans="1:8" x14ac:dyDescent="0.25">
      <c r="A17" s="19"/>
      <c r="B17" s="14"/>
      <c r="C17" s="15"/>
      <c r="D17" s="91" t="str">
        <f>IF(ISBLANK(C17),"0",IF(ISERROR(VLOOKUP(C17,'CADASTRO E ESTOQUE'!A:I,1,FALSE)),"Produto não cadastrado",VLOOKUP(C17,'CADASTRO E ESTOQUE'!A:I,2,FALSE)))</f>
        <v>0</v>
      </c>
      <c r="E17" s="92" t="str">
        <f>IF(ISBLANK(C17),"0",IF(ISERROR(VLOOKUP(C17,'CADASTRO E ESTOQUE'!A:I,1,FALSE)),"Produto não cadastrado",VLOOKUP(C17,'CADASTRO E ESTOQUE'!A:I,3,FALSE)))</f>
        <v>0</v>
      </c>
      <c r="F17" s="79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91" t="str">
        <f>IF(ISBLANK(C18),"0",IF(ISERROR(VLOOKUP(C18,'CADASTRO E ESTOQUE'!A:I,1,FALSE)),"Produto não cadastrado",VLOOKUP(C18,'CADASTRO E ESTOQUE'!A:I,2,FALSE)))</f>
        <v>0</v>
      </c>
      <c r="E18" s="92" t="str">
        <f>IF(ISBLANK(C18),"0",IF(ISERROR(VLOOKUP(C18,'CADASTRO E ESTOQUE'!A:I,1,FALSE)),"Produto não cadastrado",VLOOKUP(C18,'CADASTRO E ESTOQUE'!A:I,3,FALSE)))</f>
        <v>0</v>
      </c>
      <c r="F18" s="79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91" t="str">
        <f>IF(ISBLANK(C19),"0",IF(ISERROR(VLOOKUP(C19,'CADASTRO E ESTOQUE'!A:I,1,FALSE)),"Produto não cadastrado",VLOOKUP(C19,'CADASTRO E ESTOQUE'!A:I,2,FALSE)))</f>
        <v>0</v>
      </c>
      <c r="E19" s="92" t="str">
        <f>IF(ISBLANK(C19),"0",IF(ISERROR(VLOOKUP(C19,'CADASTRO E ESTOQUE'!A:I,1,FALSE)),"Produto não cadastrado",VLOOKUP(C19,'CADASTRO E ESTOQUE'!A:I,3,FALSE)))</f>
        <v>0</v>
      </c>
      <c r="F19" s="79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91" t="str">
        <f>IF(ISBLANK(C20),"0",IF(ISERROR(VLOOKUP(C20,'CADASTRO E ESTOQUE'!A:I,1,FALSE)),"Produto não cadastrado",VLOOKUP(C20,'CADASTRO E ESTOQUE'!A:I,2,FALSE)))</f>
        <v>0</v>
      </c>
      <c r="E20" s="92" t="str">
        <f>IF(ISBLANK(C20),"0",IF(ISERROR(VLOOKUP(C20,'CADASTRO E ESTOQUE'!A:I,1,FALSE)),"Produto não cadastrado",VLOOKUP(C20,'CADASTRO E ESTOQUE'!A:I,3,FALSE)))</f>
        <v>0</v>
      </c>
      <c r="F20" s="79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91" t="str">
        <f>IF(ISBLANK(C21),"0",IF(ISERROR(VLOOKUP(C21,'CADASTRO E ESTOQUE'!A:I,1,FALSE)),"Produto não cadastrado",VLOOKUP(C21,'CADASTRO E ESTOQUE'!A:I,2,FALSE)))</f>
        <v>0</v>
      </c>
      <c r="E21" s="92" t="str">
        <f>IF(ISBLANK(C21),"0",IF(ISERROR(VLOOKUP(C21,'CADASTRO E ESTOQUE'!A:I,1,FALSE)),"Produto não cadastrado",VLOOKUP(C21,'CADASTRO E ESTOQUE'!A:I,3,FALSE)))</f>
        <v>0</v>
      </c>
      <c r="F21" s="79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91" t="str">
        <f>IF(ISBLANK(C22),"0",IF(ISERROR(VLOOKUP(C22,'CADASTRO E ESTOQUE'!A:I,1,FALSE)),"Produto não cadastrado",VLOOKUP(C22,'CADASTRO E ESTOQUE'!A:I,2,FALSE)))</f>
        <v>0</v>
      </c>
      <c r="E22" s="92" t="str">
        <f>IF(ISBLANK(C22),"0",IF(ISERROR(VLOOKUP(C22,'CADASTRO E ESTOQUE'!A:I,1,FALSE)),"Produto não cadastrado",VLOOKUP(C22,'CADASTRO E ESTOQUE'!A:I,3,FALSE)))</f>
        <v>0</v>
      </c>
      <c r="F22" s="79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91" t="str">
        <f>IF(ISBLANK(C23),"0",IF(ISERROR(VLOOKUP(C23,'CADASTRO E ESTOQUE'!A:I,1,FALSE)),"Produto não cadastrado",VLOOKUP(C23,'CADASTRO E ESTOQUE'!A:I,2,FALSE)))</f>
        <v>0</v>
      </c>
      <c r="E23" s="92" t="str">
        <f>IF(ISBLANK(C23),"0",IF(ISERROR(VLOOKUP(C23,'CADASTRO E ESTOQUE'!A:I,1,FALSE)),"Produto não cadastrado",VLOOKUP(C23,'CADASTRO E ESTOQUE'!A:I,3,FALSE)))</f>
        <v>0</v>
      </c>
      <c r="F23" s="79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91" t="str">
        <f>IF(ISBLANK(C24),"0",IF(ISERROR(VLOOKUP(C24,'CADASTRO E ESTOQUE'!A:I,1,FALSE)),"Produto não cadastrado",VLOOKUP(C24,'CADASTRO E ESTOQUE'!A:I,2,FALSE)))</f>
        <v>0</v>
      </c>
      <c r="E24" s="92" t="str">
        <f>IF(ISBLANK(C24),"0",IF(ISERROR(VLOOKUP(C24,'CADASTRO E ESTOQUE'!A:I,1,FALSE)),"Produto não cadastrado",VLOOKUP(C24,'CADASTRO E ESTOQUE'!A:I,3,FALSE)))</f>
        <v>0</v>
      </c>
      <c r="F24" s="79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91" t="str">
        <f>IF(ISBLANK(C25),"0",IF(ISERROR(VLOOKUP(C25,'CADASTRO E ESTOQUE'!A:I,1,FALSE)),"Produto não cadastrado",VLOOKUP(C25,'CADASTRO E ESTOQUE'!A:I,2,FALSE)))</f>
        <v>0</v>
      </c>
      <c r="E25" s="92" t="str">
        <f>IF(ISBLANK(C25),"0",IF(ISERROR(VLOOKUP(C25,'CADASTRO E ESTOQUE'!A:I,1,FALSE)),"Produto não cadastrado",VLOOKUP(C25,'CADASTRO E ESTOQUE'!A:I,3,FALSE)))</f>
        <v>0</v>
      </c>
      <c r="F25" s="79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91" t="str">
        <f>IF(ISBLANK(C26),"0",IF(ISERROR(VLOOKUP(C26,'CADASTRO E ESTOQUE'!A:I,1,FALSE)),"Produto não cadastrado",VLOOKUP(C26,'CADASTRO E ESTOQUE'!A:I,2,FALSE)))</f>
        <v>0</v>
      </c>
      <c r="E26" s="92" t="str">
        <f>IF(ISBLANK(C26),"0",IF(ISERROR(VLOOKUP(C26,'CADASTRO E ESTOQUE'!A:I,1,FALSE)),"Produto não cadastrado",VLOOKUP(C26,'CADASTRO E ESTOQUE'!A:I,3,FALSE)))</f>
        <v>0</v>
      </c>
      <c r="F26" s="79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91" t="str">
        <f>IF(ISBLANK(C27),"0",IF(ISERROR(VLOOKUP(C27,'CADASTRO E ESTOQUE'!A:I,1,FALSE)),"Produto não cadastrado",VLOOKUP(C27,'CADASTRO E ESTOQUE'!A:I,2,FALSE)))</f>
        <v>0</v>
      </c>
      <c r="E27" s="92" t="str">
        <f>IF(ISBLANK(C27),"0",IF(ISERROR(VLOOKUP(C27,'CADASTRO E ESTOQUE'!A:I,1,FALSE)),"Produto não cadastrado",VLOOKUP(C27,'CADASTRO E ESTOQUE'!A:I,3,FALSE)))</f>
        <v>0</v>
      </c>
      <c r="F27" s="79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91" t="str">
        <f>IF(ISBLANK(C28),"0",IF(ISERROR(VLOOKUP(C28,'CADASTRO E ESTOQUE'!A:I,1,FALSE)),"Produto não cadastrado",VLOOKUP(C28,'CADASTRO E ESTOQUE'!A:I,2,FALSE)))</f>
        <v>0</v>
      </c>
      <c r="E28" s="92" t="str">
        <f>IF(ISBLANK(C28),"0",IF(ISERROR(VLOOKUP(C28,'CADASTRO E ESTOQUE'!A:I,1,FALSE)),"Produto não cadastrado",VLOOKUP(C28,'CADASTRO E ESTOQUE'!A:I,3,FALSE)))</f>
        <v>0</v>
      </c>
      <c r="F28" s="79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91" t="str">
        <f>IF(ISBLANK(C29),"0",IF(ISERROR(VLOOKUP(C29,'CADASTRO E ESTOQUE'!A:I,1,FALSE)),"Produto não cadastrado",VLOOKUP(C29,'CADASTRO E ESTOQUE'!A:I,2,FALSE)))</f>
        <v>0</v>
      </c>
      <c r="E29" s="92" t="str">
        <f>IF(ISBLANK(C29),"0",IF(ISERROR(VLOOKUP(C29,'CADASTRO E ESTOQUE'!A:I,1,FALSE)),"Produto não cadastrado",VLOOKUP(C29,'CADASTRO E ESTOQUE'!A:I,3,FALSE)))</f>
        <v>0</v>
      </c>
      <c r="F29" s="79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91" t="str">
        <f>IF(ISBLANK(C30),"0",IF(ISERROR(VLOOKUP(C30,'CADASTRO E ESTOQUE'!A:I,1,FALSE)),"Produto não cadastrado",VLOOKUP(C30,'CADASTRO E ESTOQUE'!A:I,2,FALSE)))</f>
        <v>0</v>
      </c>
      <c r="E30" s="92" t="str">
        <f>IF(ISBLANK(C30),"0",IF(ISERROR(VLOOKUP(C30,'CADASTRO E ESTOQUE'!A:I,1,FALSE)),"Produto não cadastrado",VLOOKUP(C30,'CADASTRO E ESTOQUE'!A:I,3,FALSE)))</f>
        <v>0</v>
      </c>
      <c r="F30" s="79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91" t="str">
        <f>IF(ISBLANK(C31),"0",IF(ISERROR(VLOOKUP(C31,'CADASTRO E ESTOQUE'!A:I,1,FALSE)),"Produto não cadastrado",VLOOKUP(C31,'CADASTRO E ESTOQUE'!A:I,2,FALSE)))</f>
        <v>0</v>
      </c>
      <c r="E31" s="92" t="str">
        <f>IF(ISBLANK(C31),"0",IF(ISERROR(VLOOKUP(C31,'CADASTRO E ESTOQUE'!A:I,1,FALSE)),"Produto não cadastrado",VLOOKUP(C31,'CADASTRO E ESTOQUE'!A:I,3,FALSE)))</f>
        <v>0</v>
      </c>
      <c r="F31" s="79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91" t="str">
        <f>IF(ISBLANK(C32),"0",IF(ISERROR(VLOOKUP(C32,'CADASTRO E ESTOQUE'!A:I,1,FALSE)),"Produto não cadastrado",VLOOKUP(C32,'CADASTRO E ESTOQUE'!A:I,2,FALSE)))</f>
        <v>0</v>
      </c>
      <c r="E32" s="92" t="str">
        <f>IF(ISBLANK(C32),"0",IF(ISERROR(VLOOKUP(C32,'CADASTRO E ESTOQUE'!A:I,1,FALSE)),"Produto não cadastrado",VLOOKUP(C32,'CADASTRO E ESTOQUE'!A:I,3,FALSE)))</f>
        <v>0</v>
      </c>
      <c r="F32" s="79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91" t="str">
        <f>IF(ISBLANK(C33),"0",IF(ISERROR(VLOOKUP(C33,'CADASTRO E ESTOQUE'!A:I,1,FALSE)),"Produto não cadastrado",VLOOKUP(C33,'CADASTRO E ESTOQUE'!A:I,2,FALSE)))</f>
        <v>0</v>
      </c>
      <c r="E33" s="92" t="str">
        <f>IF(ISBLANK(C33),"0",IF(ISERROR(VLOOKUP(C33,'CADASTRO E ESTOQUE'!A:I,1,FALSE)),"Produto não cadastrado",VLOOKUP(C33,'CADASTRO E ESTOQUE'!A:I,3,FALSE)))</f>
        <v>0</v>
      </c>
      <c r="F33" s="79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91" t="str">
        <f>IF(ISBLANK(C34),"0",IF(ISERROR(VLOOKUP(C34,'CADASTRO E ESTOQUE'!A:I,1,FALSE)),"Produto não cadastrado",VLOOKUP(C34,'CADASTRO E ESTOQUE'!A:I,2,FALSE)))</f>
        <v>0</v>
      </c>
      <c r="E34" s="92" t="str">
        <f>IF(ISBLANK(C34),"0",IF(ISERROR(VLOOKUP(C34,'CADASTRO E ESTOQUE'!A:I,1,FALSE)),"Produto não cadastrado",VLOOKUP(C34,'CADASTRO E ESTOQUE'!A:I,3,FALSE)))</f>
        <v>0</v>
      </c>
      <c r="F34" s="79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91" t="str">
        <f>IF(ISBLANK(C35),"0",IF(ISERROR(VLOOKUP(C35,'CADASTRO E ESTOQUE'!A:I,1,FALSE)),"Produto não cadastrado",VLOOKUP(C35,'CADASTRO E ESTOQUE'!A:I,2,FALSE)))</f>
        <v>0</v>
      </c>
      <c r="E35" s="92" t="str">
        <f>IF(ISBLANK(C35),"0",IF(ISERROR(VLOOKUP(C35,'CADASTRO E ESTOQUE'!A:I,1,FALSE)),"Produto não cadastrado",VLOOKUP(C35,'CADASTRO E ESTOQUE'!A:I,3,FALSE)))</f>
        <v>0</v>
      </c>
      <c r="F35" s="79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91" t="str">
        <f>IF(ISBLANK(C36),"0",IF(ISERROR(VLOOKUP(C36,'CADASTRO E ESTOQUE'!A:I,1,FALSE)),"Produto não cadastrado",VLOOKUP(C36,'CADASTRO E ESTOQUE'!A:I,2,FALSE)))</f>
        <v>0</v>
      </c>
      <c r="E36" s="92" t="str">
        <f>IF(ISBLANK(C36),"0",IF(ISERROR(VLOOKUP(C36,'CADASTRO E ESTOQUE'!A:I,1,FALSE)),"Produto não cadastrado",VLOOKUP(C36,'CADASTRO E ESTOQUE'!A:I,3,FALSE)))</f>
        <v>0</v>
      </c>
      <c r="F36" s="79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91" t="str">
        <f>IF(ISBLANK(C37),"0",IF(ISERROR(VLOOKUP(C37,'CADASTRO E ESTOQUE'!A:I,1,FALSE)),"Produto não cadastrado",VLOOKUP(C37,'CADASTRO E ESTOQUE'!A:I,2,FALSE)))</f>
        <v>0</v>
      </c>
      <c r="E37" s="92" t="str">
        <f>IF(ISBLANK(C37),"0",IF(ISERROR(VLOOKUP(C37,'CADASTRO E ESTOQUE'!A:I,1,FALSE)),"Produto não cadastrado",VLOOKUP(C37,'CADASTRO E ESTOQUE'!A:I,3,FALSE)))</f>
        <v>0</v>
      </c>
      <c r="F37" s="79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91" t="str">
        <f>IF(ISBLANK(C38),"0",IF(ISERROR(VLOOKUP(C38,'CADASTRO E ESTOQUE'!A:I,1,FALSE)),"Produto não cadastrado",VLOOKUP(C38,'CADASTRO E ESTOQUE'!A:I,2,FALSE)))</f>
        <v>0</v>
      </c>
      <c r="E38" s="92" t="str">
        <f>IF(ISBLANK(C38),"0",IF(ISERROR(VLOOKUP(C38,'CADASTRO E ESTOQUE'!A:I,1,FALSE)),"Produto não cadastrado",VLOOKUP(C38,'CADASTRO E ESTOQUE'!A:I,3,FALSE)))</f>
        <v>0</v>
      </c>
      <c r="F38" s="79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91" t="str">
        <f>IF(ISBLANK(C39),"0",IF(ISERROR(VLOOKUP(C39,'CADASTRO E ESTOQUE'!A:I,1,FALSE)),"Produto não cadastrado",VLOOKUP(C39,'CADASTRO E ESTOQUE'!A:I,2,FALSE)))</f>
        <v>0</v>
      </c>
      <c r="E39" s="92" t="str">
        <f>IF(ISBLANK(C39),"0",IF(ISERROR(VLOOKUP(C39,'CADASTRO E ESTOQUE'!A:I,1,FALSE)),"Produto não cadastrado",VLOOKUP(C39,'CADASTRO E ESTOQUE'!A:I,3,FALSE)))</f>
        <v>0</v>
      </c>
      <c r="F39" s="79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91" t="str">
        <f>IF(ISBLANK(C40),"0",IF(ISERROR(VLOOKUP(C40,'CADASTRO E ESTOQUE'!A:I,1,FALSE)),"Produto não cadastrado",VLOOKUP(C40,'CADASTRO E ESTOQUE'!A:I,2,FALSE)))</f>
        <v>0</v>
      </c>
      <c r="E40" s="92" t="str">
        <f>IF(ISBLANK(C40),"0",IF(ISERROR(VLOOKUP(C40,'CADASTRO E ESTOQUE'!A:I,1,FALSE)),"Produto não cadastrado",VLOOKUP(C40,'CADASTRO E ESTOQUE'!A:I,3,FALSE)))</f>
        <v>0</v>
      </c>
      <c r="F40" s="79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91" t="str">
        <f>IF(ISBLANK(C41),"0",IF(ISERROR(VLOOKUP(C41,'CADASTRO E ESTOQUE'!A:I,1,FALSE)),"Produto não cadastrado",VLOOKUP(C41,'CADASTRO E ESTOQUE'!A:I,2,FALSE)))</f>
        <v>0</v>
      </c>
      <c r="E41" s="92" t="str">
        <f>IF(ISBLANK(C41),"0",IF(ISERROR(VLOOKUP(C41,'CADASTRO E ESTOQUE'!A:I,1,FALSE)),"Produto não cadastrado",VLOOKUP(C41,'CADASTRO E ESTOQUE'!A:I,3,FALSE)))</f>
        <v>0</v>
      </c>
      <c r="F41" s="79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91" t="str">
        <f>IF(ISBLANK(C42),"0",IF(ISERROR(VLOOKUP(C42,'CADASTRO E ESTOQUE'!A:I,1,FALSE)),"Produto não cadastrado",VLOOKUP(C42,'CADASTRO E ESTOQUE'!A:I,2,FALSE)))</f>
        <v>0</v>
      </c>
      <c r="E42" s="92" t="str">
        <f>IF(ISBLANK(C42),"0",IF(ISERROR(VLOOKUP(C42,'CADASTRO E ESTOQUE'!A:I,1,FALSE)),"Produto não cadastrado",VLOOKUP(C42,'CADASTRO E ESTOQUE'!A:I,3,FALSE)))</f>
        <v>0</v>
      </c>
      <c r="F42" s="79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91" t="str">
        <f>IF(ISBLANK(C43),"0",IF(ISERROR(VLOOKUP(C43,'CADASTRO E ESTOQUE'!A:I,1,FALSE)),"Produto não cadastrado",VLOOKUP(C43,'CADASTRO E ESTOQUE'!A:I,2,FALSE)))</f>
        <v>0</v>
      </c>
      <c r="E43" s="92" t="str">
        <f>IF(ISBLANK(C43),"0",IF(ISERROR(VLOOKUP(C43,'CADASTRO E ESTOQUE'!A:I,1,FALSE)),"Produto não cadastrado",VLOOKUP(C43,'CADASTRO E ESTOQUE'!A:I,3,FALSE)))</f>
        <v>0</v>
      </c>
      <c r="F43" s="79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91" t="str">
        <f>IF(ISBLANK(C44),"0",IF(ISERROR(VLOOKUP(C44,'CADASTRO E ESTOQUE'!A:I,1,FALSE)),"Produto não cadastrado",VLOOKUP(C44,'CADASTRO E ESTOQUE'!A:I,2,FALSE)))</f>
        <v>0</v>
      </c>
      <c r="E44" s="92" t="str">
        <f>IF(ISBLANK(C44),"0",IF(ISERROR(VLOOKUP(C44,'CADASTRO E ESTOQUE'!A:I,1,FALSE)),"Produto não cadastrado",VLOOKUP(C44,'CADASTRO E ESTOQUE'!A:I,3,FALSE)))</f>
        <v>0</v>
      </c>
      <c r="F44" s="79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91" t="str">
        <f>IF(ISBLANK(C45),"0",IF(ISERROR(VLOOKUP(C45,'CADASTRO E ESTOQUE'!A:I,1,FALSE)),"Produto não cadastrado",VLOOKUP(C45,'CADASTRO E ESTOQUE'!A:I,2,FALSE)))</f>
        <v>0</v>
      </c>
      <c r="E45" s="92" t="str">
        <f>IF(ISBLANK(C45),"0",IF(ISERROR(VLOOKUP(C45,'CADASTRO E ESTOQUE'!A:I,1,FALSE)),"Produto não cadastrado",VLOOKUP(C45,'CADASTRO E ESTOQUE'!A:I,3,FALSE)))</f>
        <v>0</v>
      </c>
      <c r="F45" s="79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91" t="str">
        <f>IF(ISBLANK(C46),"0",IF(ISERROR(VLOOKUP(C46,'CADASTRO E ESTOQUE'!A:I,1,FALSE)),"Produto não cadastrado",VLOOKUP(C46,'CADASTRO E ESTOQUE'!A:I,2,FALSE)))</f>
        <v>0</v>
      </c>
      <c r="E46" s="92" t="str">
        <f>IF(ISBLANK(C46),"0",IF(ISERROR(VLOOKUP(C46,'CADASTRO E ESTOQUE'!A:I,1,FALSE)),"Produto não cadastrado",VLOOKUP(C46,'CADASTRO E ESTOQUE'!A:I,3,FALSE)))</f>
        <v>0</v>
      </c>
      <c r="F46" s="79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91" t="str">
        <f>IF(ISBLANK(C47),"0",IF(ISERROR(VLOOKUP(C47,'CADASTRO E ESTOQUE'!A:I,1,FALSE)),"Produto não cadastrado",VLOOKUP(C47,'CADASTRO E ESTOQUE'!A:I,2,FALSE)))</f>
        <v>0</v>
      </c>
      <c r="E47" s="92" t="str">
        <f>IF(ISBLANK(C47),"0",IF(ISERROR(VLOOKUP(C47,'CADASTRO E ESTOQUE'!A:I,1,FALSE)),"Produto não cadastrado",VLOOKUP(C47,'CADASTRO E ESTOQUE'!A:I,3,FALSE)))</f>
        <v>0</v>
      </c>
      <c r="F47" s="79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91" t="str">
        <f>IF(ISBLANK(C48),"0",IF(ISERROR(VLOOKUP(C48,'CADASTRO E ESTOQUE'!A:I,1,FALSE)),"Produto não cadastrado",VLOOKUP(C48,'CADASTRO E ESTOQUE'!A:I,2,FALSE)))</f>
        <v>0</v>
      </c>
      <c r="E48" s="92" t="str">
        <f>IF(ISBLANK(C48),"0",IF(ISERROR(VLOOKUP(C48,'CADASTRO E ESTOQUE'!A:I,1,FALSE)),"Produto não cadastrado",VLOOKUP(C48,'CADASTRO E ESTOQUE'!A:I,3,FALSE)))</f>
        <v>0</v>
      </c>
      <c r="F48" s="79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91" t="str">
        <f>IF(ISBLANK(C49),"0",IF(ISERROR(VLOOKUP(C49,'CADASTRO E ESTOQUE'!A:I,1,FALSE)),"Produto não cadastrado",VLOOKUP(C49,'CADASTRO E ESTOQUE'!A:I,2,FALSE)))</f>
        <v>0</v>
      </c>
      <c r="E49" s="92" t="str">
        <f>IF(ISBLANK(C49),"0",IF(ISERROR(VLOOKUP(C49,'CADASTRO E ESTOQUE'!A:I,1,FALSE)),"Produto não cadastrado",VLOOKUP(C49,'CADASTRO E ESTOQUE'!A:I,3,FALSE)))</f>
        <v>0</v>
      </c>
      <c r="F49" s="79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91" t="str">
        <f>IF(ISBLANK(C50),"0",IF(ISERROR(VLOOKUP(C50,'CADASTRO E ESTOQUE'!A:I,1,FALSE)),"Produto não cadastrado",VLOOKUP(C50,'CADASTRO E ESTOQUE'!A:I,2,FALSE)))</f>
        <v>0</v>
      </c>
      <c r="E50" s="92" t="str">
        <f>IF(ISBLANK(C50),"0",IF(ISERROR(VLOOKUP(C50,'CADASTRO E ESTOQUE'!A:I,1,FALSE)),"Produto não cadastrado",VLOOKUP(C50,'CADASTRO E ESTOQUE'!A:I,3,FALSE)))</f>
        <v>0</v>
      </c>
      <c r="F50" s="79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91" t="str">
        <f>IF(ISBLANK(C51),"0",IF(ISERROR(VLOOKUP(C51,'CADASTRO E ESTOQUE'!A:I,1,FALSE)),"Produto não cadastrado",VLOOKUP(C51,'CADASTRO E ESTOQUE'!A:I,2,FALSE)))</f>
        <v>0</v>
      </c>
      <c r="E51" s="92" t="str">
        <f>IF(ISBLANK(C51),"0",IF(ISERROR(VLOOKUP(C51,'CADASTRO E ESTOQUE'!A:I,1,FALSE)),"Produto não cadastrado",VLOOKUP(C51,'CADASTRO E ESTOQUE'!A:I,3,FALSE)))</f>
        <v>0</v>
      </c>
      <c r="F51" s="79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91" t="str">
        <f>IF(ISBLANK(C52),"0",IF(ISERROR(VLOOKUP(C52,'CADASTRO E ESTOQUE'!A:I,1,FALSE)),"Produto não cadastrado",VLOOKUP(C52,'CADASTRO E ESTOQUE'!A:I,2,FALSE)))</f>
        <v>0</v>
      </c>
      <c r="E52" s="92" t="str">
        <f>IF(ISBLANK(C52),"0",IF(ISERROR(VLOOKUP(C52,'CADASTRO E ESTOQUE'!A:I,1,FALSE)),"Produto não cadastrado",VLOOKUP(C52,'CADASTRO E ESTOQUE'!A:I,3,FALSE)))</f>
        <v>0</v>
      </c>
      <c r="F52" s="79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91" t="str">
        <f>IF(ISBLANK(C53),"0",IF(ISERROR(VLOOKUP(C53,'CADASTRO E ESTOQUE'!A:I,1,FALSE)),"Produto não cadastrado",VLOOKUP(C53,'CADASTRO E ESTOQUE'!A:I,2,FALSE)))</f>
        <v>0</v>
      </c>
      <c r="E53" s="92" t="str">
        <f>IF(ISBLANK(C53),"0",IF(ISERROR(VLOOKUP(C53,'CADASTRO E ESTOQUE'!A:I,1,FALSE)),"Produto não cadastrado",VLOOKUP(C53,'CADASTRO E ESTOQUE'!A:I,3,FALSE)))</f>
        <v>0</v>
      </c>
      <c r="F53" s="79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91" t="str">
        <f>IF(ISBLANK(C54),"0",IF(ISERROR(VLOOKUP(C54,'CADASTRO E ESTOQUE'!A:I,1,FALSE)),"Produto não cadastrado",VLOOKUP(C54,'CADASTRO E ESTOQUE'!A:I,2,FALSE)))</f>
        <v>0</v>
      </c>
      <c r="E54" s="92" t="str">
        <f>IF(ISBLANK(C54),"0",IF(ISERROR(VLOOKUP(C54,'CADASTRO E ESTOQUE'!A:I,1,FALSE)),"Produto não cadastrado",VLOOKUP(C54,'CADASTRO E ESTOQUE'!A:I,3,FALSE)))</f>
        <v>0</v>
      </c>
      <c r="F54" s="79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91" t="str">
        <f>IF(ISBLANK(C55),"0",IF(ISERROR(VLOOKUP(C55,'CADASTRO E ESTOQUE'!A:I,1,FALSE)),"Produto não cadastrado",VLOOKUP(C55,'CADASTRO E ESTOQUE'!A:I,2,FALSE)))</f>
        <v>0</v>
      </c>
      <c r="E55" s="92" t="str">
        <f>IF(ISBLANK(C55),"0",IF(ISERROR(VLOOKUP(C55,'CADASTRO E ESTOQUE'!A:I,1,FALSE)),"Produto não cadastrado",VLOOKUP(C55,'CADASTRO E ESTOQUE'!A:I,3,FALSE)))</f>
        <v>0</v>
      </c>
      <c r="F55" s="79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91" t="str">
        <f>IF(ISBLANK(C56),"0",IF(ISERROR(VLOOKUP(C56,'CADASTRO E ESTOQUE'!A:I,1,FALSE)),"Produto não cadastrado",VLOOKUP(C56,'CADASTRO E ESTOQUE'!A:I,2,FALSE)))</f>
        <v>0</v>
      </c>
      <c r="E56" s="92" t="str">
        <f>IF(ISBLANK(C56),"0",IF(ISERROR(VLOOKUP(C56,'CADASTRO E ESTOQUE'!A:I,1,FALSE)),"Produto não cadastrado",VLOOKUP(C56,'CADASTRO E ESTOQUE'!A:I,3,FALSE)))</f>
        <v>0</v>
      </c>
      <c r="F56" s="79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91" t="str">
        <f>IF(ISBLANK(C57),"0",IF(ISERROR(VLOOKUP(C57,'CADASTRO E ESTOQUE'!A:I,1,FALSE)),"Produto não cadastrado",VLOOKUP(C57,'CADASTRO E ESTOQUE'!A:I,2,FALSE)))</f>
        <v>0</v>
      </c>
      <c r="E57" s="92" t="str">
        <f>IF(ISBLANK(C57),"0",IF(ISERROR(VLOOKUP(C57,'CADASTRO E ESTOQUE'!A:I,1,FALSE)),"Produto não cadastrado",VLOOKUP(C57,'CADASTRO E ESTOQUE'!A:I,3,FALSE)))</f>
        <v>0</v>
      </c>
      <c r="F57" s="79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91" t="str">
        <f>IF(ISBLANK(C58),"0",IF(ISERROR(VLOOKUP(C58,'CADASTRO E ESTOQUE'!A:I,1,FALSE)),"Produto não cadastrado",VLOOKUP(C58,'CADASTRO E ESTOQUE'!A:I,2,FALSE)))</f>
        <v>0</v>
      </c>
      <c r="E58" s="92" t="str">
        <f>IF(ISBLANK(C58),"0",IF(ISERROR(VLOOKUP(C58,'CADASTRO E ESTOQUE'!A:I,1,FALSE)),"Produto não cadastrado",VLOOKUP(C58,'CADASTRO E ESTOQUE'!A:I,3,FALSE)))</f>
        <v>0</v>
      </c>
      <c r="F58" s="79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91" t="str">
        <f>IF(ISBLANK(C59),"0",IF(ISERROR(VLOOKUP(C59,'CADASTRO E ESTOQUE'!A:I,1,FALSE)),"Produto não cadastrado",VLOOKUP(C59,'CADASTRO E ESTOQUE'!A:I,2,FALSE)))</f>
        <v>0</v>
      </c>
      <c r="E59" s="92" t="str">
        <f>IF(ISBLANK(C59),"0",IF(ISERROR(VLOOKUP(C59,'CADASTRO E ESTOQUE'!A:I,1,FALSE)),"Produto não cadastrado",VLOOKUP(C59,'CADASTRO E ESTOQUE'!A:I,3,FALSE)))</f>
        <v>0</v>
      </c>
      <c r="F59" s="79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91" t="str">
        <f>IF(ISBLANK(C60),"0",IF(ISERROR(VLOOKUP(C60,'CADASTRO E ESTOQUE'!A:I,1,FALSE)),"Produto não cadastrado",VLOOKUP(C60,'CADASTRO E ESTOQUE'!A:I,2,FALSE)))</f>
        <v>0</v>
      </c>
      <c r="E60" s="92" t="str">
        <f>IF(ISBLANK(C60),"0",IF(ISERROR(VLOOKUP(C60,'CADASTRO E ESTOQUE'!A:I,1,FALSE)),"Produto não cadastrado",VLOOKUP(C60,'CADASTRO E ESTOQUE'!A:I,3,FALSE)))</f>
        <v>0</v>
      </c>
      <c r="F60" s="79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91" t="str">
        <f>IF(ISBLANK(C61),"0",IF(ISERROR(VLOOKUP(C61,'CADASTRO E ESTOQUE'!A:I,1,FALSE)),"Produto não cadastrado",VLOOKUP(C61,'CADASTRO E ESTOQUE'!A:I,2,FALSE)))</f>
        <v>0</v>
      </c>
      <c r="E61" s="92" t="str">
        <f>IF(ISBLANK(C61),"0",IF(ISERROR(VLOOKUP(C61,'CADASTRO E ESTOQUE'!A:I,1,FALSE)),"Produto não cadastrado",VLOOKUP(C61,'CADASTRO E ESTOQUE'!A:I,3,FALSE)))</f>
        <v>0</v>
      </c>
      <c r="F61" s="79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91" t="str">
        <f>IF(ISBLANK(C62),"0",IF(ISERROR(VLOOKUP(C62,'CADASTRO E ESTOQUE'!A:I,1,FALSE)),"Produto não cadastrado",VLOOKUP(C62,'CADASTRO E ESTOQUE'!A:I,2,FALSE)))</f>
        <v>0</v>
      </c>
      <c r="E62" s="92" t="str">
        <f>IF(ISBLANK(C62),"0",IF(ISERROR(VLOOKUP(C62,'CADASTRO E ESTOQUE'!A:I,1,FALSE)),"Produto não cadastrado",VLOOKUP(C62,'CADASTRO E ESTOQUE'!A:I,3,FALSE)))</f>
        <v>0</v>
      </c>
      <c r="F62" s="79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91" t="str">
        <f>IF(ISBLANK(C63),"0",IF(ISERROR(VLOOKUP(C63,'CADASTRO E ESTOQUE'!A:I,1,FALSE)),"Produto não cadastrado",VLOOKUP(C63,'CADASTRO E ESTOQUE'!A:I,2,FALSE)))</f>
        <v>0</v>
      </c>
      <c r="E63" s="92" t="str">
        <f>IF(ISBLANK(C63),"0",IF(ISERROR(VLOOKUP(C63,'CADASTRO E ESTOQUE'!A:I,1,FALSE)),"Produto não cadastrado",VLOOKUP(C63,'CADASTRO E ESTOQUE'!A:I,3,FALSE)))</f>
        <v>0</v>
      </c>
      <c r="F63" s="79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91" t="str">
        <f>IF(ISBLANK(C64),"0",IF(ISERROR(VLOOKUP(C64,'CADASTRO E ESTOQUE'!A:I,1,FALSE)),"Produto não cadastrado",VLOOKUP(C64,'CADASTRO E ESTOQUE'!A:I,2,FALSE)))</f>
        <v>0</v>
      </c>
      <c r="E64" s="92" t="str">
        <f>IF(ISBLANK(C64),"0",IF(ISERROR(VLOOKUP(C64,'CADASTRO E ESTOQUE'!A:I,1,FALSE)),"Produto não cadastrado",VLOOKUP(C64,'CADASTRO E ESTOQUE'!A:I,3,FALSE)))</f>
        <v>0</v>
      </c>
      <c r="F64" s="79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91" t="str">
        <f>IF(ISBLANK(C65),"0",IF(ISERROR(VLOOKUP(C65,'CADASTRO E ESTOQUE'!A:I,1,FALSE)),"Produto não cadastrado",VLOOKUP(C65,'CADASTRO E ESTOQUE'!A:I,2,FALSE)))</f>
        <v>0</v>
      </c>
      <c r="E65" s="92" t="str">
        <f>IF(ISBLANK(C65),"0",IF(ISERROR(VLOOKUP(C65,'CADASTRO E ESTOQUE'!A:I,1,FALSE)),"Produto não cadastrado",VLOOKUP(C65,'CADASTRO E ESTOQUE'!A:I,3,FALSE)))</f>
        <v>0</v>
      </c>
      <c r="F65" s="79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91" t="str">
        <f>IF(ISBLANK(C66),"0",IF(ISERROR(VLOOKUP(C66,'CADASTRO E ESTOQUE'!A:I,1,FALSE)),"Produto não cadastrado",VLOOKUP(C66,'CADASTRO E ESTOQUE'!A:I,2,FALSE)))</f>
        <v>0</v>
      </c>
      <c r="E66" s="92" t="str">
        <f>IF(ISBLANK(C66),"0",IF(ISERROR(VLOOKUP(C66,'CADASTRO E ESTOQUE'!A:I,1,FALSE)),"Produto não cadastrado",VLOOKUP(C66,'CADASTRO E ESTOQUE'!A:I,3,FALSE)))</f>
        <v>0</v>
      </c>
      <c r="F66" s="79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91" t="str">
        <f>IF(ISBLANK(C67),"0",IF(ISERROR(VLOOKUP(C67,'CADASTRO E ESTOQUE'!A:I,1,FALSE)),"Produto não cadastrado",VLOOKUP(C67,'CADASTRO E ESTOQUE'!A:I,2,FALSE)))</f>
        <v>0</v>
      </c>
      <c r="E67" s="92" t="str">
        <f>IF(ISBLANK(C67),"0",IF(ISERROR(VLOOKUP(C67,'CADASTRO E ESTOQUE'!A:I,1,FALSE)),"Produto não cadastrado",VLOOKUP(C67,'CADASTRO E ESTOQUE'!A:I,3,FALSE)))</f>
        <v>0</v>
      </c>
      <c r="F67" s="79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91" t="str">
        <f>IF(ISBLANK(C68),"0",IF(ISERROR(VLOOKUP(C68,'CADASTRO E ESTOQUE'!A:I,1,FALSE)),"Produto não cadastrado",VLOOKUP(C68,'CADASTRO E ESTOQUE'!A:I,2,FALSE)))</f>
        <v>0</v>
      </c>
      <c r="E68" s="92" t="str">
        <f>IF(ISBLANK(C68),"0",IF(ISERROR(VLOOKUP(C68,'CADASTRO E ESTOQUE'!A:I,1,FALSE)),"Produto não cadastrado",VLOOKUP(C68,'CADASTRO E ESTOQUE'!A:I,3,FALSE)))</f>
        <v>0</v>
      </c>
      <c r="F68" s="79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91" t="str">
        <f>IF(ISBLANK(C69),"0",IF(ISERROR(VLOOKUP(C69,'CADASTRO E ESTOQUE'!A:I,1,FALSE)),"Produto não cadastrado",VLOOKUP(C69,'CADASTRO E ESTOQUE'!A:I,2,FALSE)))</f>
        <v>0</v>
      </c>
      <c r="E69" s="92" t="str">
        <f>IF(ISBLANK(C69),"0",IF(ISERROR(VLOOKUP(C69,'CADASTRO E ESTOQUE'!A:I,1,FALSE)),"Produto não cadastrado",VLOOKUP(C69,'CADASTRO E ESTOQUE'!A:I,3,FALSE)))</f>
        <v>0</v>
      </c>
      <c r="F69" s="79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91" t="str">
        <f>IF(ISBLANK(C70),"0",IF(ISERROR(VLOOKUP(C70,'CADASTRO E ESTOQUE'!A:I,1,FALSE)),"Produto não cadastrado",VLOOKUP(C70,'CADASTRO E ESTOQUE'!A:I,2,FALSE)))</f>
        <v>0</v>
      </c>
      <c r="E70" s="92" t="str">
        <f>IF(ISBLANK(C70),"0",IF(ISERROR(VLOOKUP(C70,'CADASTRO E ESTOQUE'!A:I,1,FALSE)),"Produto não cadastrado",VLOOKUP(C70,'CADASTRO E ESTOQUE'!A:I,3,FALSE)))</f>
        <v>0</v>
      </c>
      <c r="F70" s="79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91" t="str">
        <f>IF(ISBLANK(C71),"0",IF(ISERROR(VLOOKUP(C71,'CADASTRO E ESTOQUE'!A:I,1,FALSE)),"Produto não cadastrado",VLOOKUP(C71,'CADASTRO E ESTOQUE'!A:I,2,FALSE)))</f>
        <v>0</v>
      </c>
      <c r="E71" s="92" t="str">
        <f>IF(ISBLANK(C71),"0",IF(ISERROR(VLOOKUP(C71,'CADASTRO E ESTOQUE'!A:I,1,FALSE)),"Produto não cadastrado",VLOOKUP(C71,'CADASTRO E ESTOQUE'!A:I,3,FALSE)))</f>
        <v>0</v>
      </c>
      <c r="F71" s="79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91" t="str">
        <f>IF(ISBLANK(C72),"0",IF(ISERROR(VLOOKUP(C72,'CADASTRO E ESTOQUE'!A:I,1,FALSE)),"Produto não cadastrado",VLOOKUP(C72,'CADASTRO E ESTOQUE'!A:I,2,FALSE)))</f>
        <v>0</v>
      </c>
      <c r="E72" s="92" t="str">
        <f>IF(ISBLANK(C72),"0",IF(ISERROR(VLOOKUP(C72,'CADASTRO E ESTOQUE'!A:I,1,FALSE)),"Produto não cadastrado",VLOOKUP(C72,'CADASTRO E ESTOQUE'!A:I,3,FALSE)))</f>
        <v>0</v>
      </c>
      <c r="F72" s="79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91" t="str">
        <f>IF(ISBLANK(C73),"0",IF(ISERROR(VLOOKUP(C73,'CADASTRO E ESTOQUE'!A:I,1,FALSE)),"Produto não cadastrado",VLOOKUP(C73,'CADASTRO E ESTOQUE'!A:I,2,FALSE)))</f>
        <v>0</v>
      </c>
      <c r="E73" s="92" t="str">
        <f>IF(ISBLANK(C73),"0",IF(ISERROR(VLOOKUP(C73,'CADASTRO E ESTOQUE'!A:I,1,FALSE)),"Produto não cadastrado",VLOOKUP(C73,'CADASTRO E ESTOQUE'!A:I,3,FALSE)))</f>
        <v>0</v>
      </c>
      <c r="F73" s="79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91" t="str">
        <f>IF(ISBLANK(C74),"0",IF(ISERROR(VLOOKUP(C74,'CADASTRO E ESTOQUE'!A:I,1,FALSE)),"Produto não cadastrado",VLOOKUP(C74,'CADASTRO E ESTOQUE'!A:I,2,FALSE)))</f>
        <v>0</v>
      </c>
      <c r="E74" s="92" t="str">
        <f>IF(ISBLANK(C74),"0",IF(ISERROR(VLOOKUP(C74,'CADASTRO E ESTOQUE'!A:I,1,FALSE)),"Produto não cadastrado",VLOOKUP(C74,'CADASTRO E ESTOQUE'!A:I,3,FALSE)))</f>
        <v>0</v>
      </c>
      <c r="F74" s="79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91" t="str">
        <f>IF(ISBLANK(C75),"0",IF(ISERROR(VLOOKUP(C75,'CADASTRO E ESTOQUE'!A:I,1,FALSE)),"Produto não cadastrado",VLOOKUP(C75,'CADASTRO E ESTOQUE'!A:I,2,FALSE)))</f>
        <v>0</v>
      </c>
      <c r="E75" s="92" t="str">
        <f>IF(ISBLANK(C75),"0",IF(ISERROR(VLOOKUP(C75,'CADASTRO E ESTOQUE'!A:I,1,FALSE)),"Produto não cadastrado",VLOOKUP(C75,'CADASTRO E ESTOQUE'!A:I,3,FALSE)))</f>
        <v>0</v>
      </c>
      <c r="F75" s="79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91" t="str">
        <f>IF(ISBLANK(C76),"0",IF(ISERROR(VLOOKUP(C76,'CADASTRO E ESTOQUE'!A:I,1,FALSE)),"Produto não cadastrado",VLOOKUP(C76,'CADASTRO E ESTOQUE'!A:I,2,FALSE)))</f>
        <v>0</v>
      </c>
      <c r="E76" s="92" t="str">
        <f>IF(ISBLANK(C76),"0",IF(ISERROR(VLOOKUP(C76,'CADASTRO E ESTOQUE'!A:I,1,FALSE)),"Produto não cadastrado",VLOOKUP(C76,'CADASTRO E ESTOQUE'!A:I,3,FALSE)))</f>
        <v>0</v>
      </c>
      <c r="F76" s="79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91" t="str">
        <f>IF(ISBLANK(C77),"0",IF(ISERROR(VLOOKUP(C77,'CADASTRO E ESTOQUE'!A:I,1,FALSE)),"Produto não cadastrado",VLOOKUP(C77,'CADASTRO E ESTOQUE'!A:I,2,FALSE)))</f>
        <v>0</v>
      </c>
      <c r="E77" s="92" t="str">
        <f>IF(ISBLANK(C77),"0",IF(ISERROR(VLOOKUP(C77,'CADASTRO E ESTOQUE'!A:I,1,FALSE)),"Produto não cadastrado",VLOOKUP(C77,'CADASTRO E ESTOQUE'!A:I,3,FALSE)))</f>
        <v>0</v>
      </c>
      <c r="F77" s="79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91" t="str">
        <f>IF(ISBLANK(C78),"0",IF(ISERROR(VLOOKUP(C78,'CADASTRO E ESTOQUE'!A:I,1,FALSE)),"Produto não cadastrado",VLOOKUP(C78,'CADASTRO E ESTOQUE'!A:I,2,FALSE)))</f>
        <v>0</v>
      </c>
      <c r="E78" s="92" t="str">
        <f>IF(ISBLANK(C78),"0",IF(ISERROR(VLOOKUP(C78,'CADASTRO E ESTOQUE'!A:I,1,FALSE)),"Produto não cadastrado",VLOOKUP(C78,'CADASTRO E ESTOQUE'!A:I,3,FALSE)))</f>
        <v>0</v>
      </c>
      <c r="F78" s="79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91" t="str">
        <f>IF(ISBLANK(C79),"0",IF(ISERROR(VLOOKUP(C79,'CADASTRO E ESTOQUE'!A:I,1,FALSE)),"Produto não cadastrado",VLOOKUP(C79,'CADASTRO E ESTOQUE'!A:I,2,FALSE)))</f>
        <v>0</v>
      </c>
      <c r="E79" s="92" t="str">
        <f>IF(ISBLANK(C79),"0",IF(ISERROR(VLOOKUP(C79,'CADASTRO E ESTOQUE'!A:I,1,FALSE)),"Produto não cadastrado",VLOOKUP(C79,'CADASTRO E ESTOQUE'!A:I,3,FALSE)))</f>
        <v>0</v>
      </c>
      <c r="F79" s="79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91" t="str">
        <f>IF(ISBLANK(C80),"0",IF(ISERROR(VLOOKUP(C80,'CADASTRO E ESTOQUE'!A:I,1,FALSE)),"Produto não cadastrado",VLOOKUP(C80,'CADASTRO E ESTOQUE'!A:I,2,FALSE)))</f>
        <v>0</v>
      </c>
      <c r="E80" s="92" t="str">
        <f>IF(ISBLANK(C80),"0",IF(ISERROR(VLOOKUP(C80,'CADASTRO E ESTOQUE'!A:I,1,FALSE)),"Produto não cadastrado",VLOOKUP(C80,'CADASTRO E ESTOQUE'!A:I,3,FALSE)))</f>
        <v>0</v>
      </c>
      <c r="F80" s="79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91" t="str">
        <f>IF(ISBLANK(C81),"0",IF(ISERROR(VLOOKUP(C81,'CADASTRO E ESTOQUE'!A:I,1,FALSE)),"Produto não cadastrado",VLOOKUP(C81,'CADASTRO E ESTOQUE'!A:I,2,FALSE)))</f>
        <v>0</v>
      </c>
      <c r="E81" s="92" t="str">
        <f>IF(ISBLANK(C81),"0",IF(ISERROR(VLOOKUP(C81,'CADASTRO E ESTOQUE'!A:I,1,FALSE)),"Produto não cadastrado",VLOOKUP(C81,'CADASTRO E ESTOQUE'!A:I,3,FALSE)))</f>
        <v>0</v>
      </c>
      <c r="F81" s="79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91" t="str">
        <f>IF(ISBLANK(C82),"0",IF(ISERROR(VLOOKUP(C82,'CADASTRO E ESTOQUE'!A:I,1,FALSE)),"Produto não cadastrado",VLOOKUP(C82,'CADASTRO E ESTOQUE'!A:I,2,FALSE)))</f>
        <v>0</v>
      </c>
      <c r="E82" s="92" t="str">
        <f>IF(ISBLANK(C82),"0",IF(ISERROR(VLOOKUP(C82,'CADASTRO E ESTOQUE'!A:I,1,FALSE)),"Produto não cadastrado",VLOOKUP(C82,'CADASTRO E ESTOQUE'!A:I,3,FALSE)))</f>
        <v>0</v>
      </c>
      <c r="F82" s="79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91" t="str">
        <f>IF(ISBLANK(C83),"0",IF(ISERROR(VLOOKUP(C83,'CADASTRO E ESTOQUE'!A:I,1,FALSE)),"Produto não cadastrado",VLOOKUP(C83,'CADASTRO E ESTOQUE'!A:I,2,FALSE)))</f>
        <v>0</v>
      </c>
      <c r="E83" s="92" t="str">
        <f>IF(ISBLANK(C83),"0",IF(ISERROR(VLOOKUP(C83,'CADASTRO E ESTOQUE'!A:I,1,FALSE)),"Produto não cadastrado",VLOOKUP(C83,'CADASTRO E ESTOQUE'!A:I,3,FALSE)))</f>
        <v>0</v>
      </c>
      <c r="F83" s="79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91" t="str">
        <f>IF(ISBLANK(C84),"0",IF(ISERROR(VLOOKUP(C84,'CADASTRO E ESTOQUE'!A:I,1,FALSE)),"Produto não cadastrado",VLOOKUP(C84,'CADASTRO E ESTOQUE'!A:I,2,FALSE)))</f>
        <v>0</v>
      </c>
      <c r="E84" s="92" t="str">
        <f>IF(ISBLANK(C84),"0",IF(ISERROR(VLOOKUP(C84,'CADASTRO E ESTOQUE'!A:I,1,FALSE)),"Produto não cadastrado",VLOOKUP(C84,'CADASTRO E ESTOQUE'!A:I,3,FALSE)))</f>
        <v>0</v>
      </c>
      <c r="F84" s="79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91" t="str">
        <f>IF(ISBLANK(C85),"0",IF(ISERROR(VLOOKUP(C85,'CADASTRO E ESTOQUE'!A:I,1,FALSE)),"Produto não cadastrado",VLOOKUP(C85,'CADASTRO E ESTOQUE'!A:I,2,FALSE)))</f>
        <v>0</v>
      </c>
      <c r="E85" s="92" t="str">
        <f>IF(ISBLANK(C85),"0",IF(ISERROR(VLOOKUP(C85,'CADASTRO E ESTOQUE'!A:I,1,FALSE)),"Produto não cadastrado",VLOOKUP(C85,'CADASTRO E ESTOQUE'!A:I,3,FALSE)))</f>
        <v>0</v>
      </c>
      <c r="F85" s="79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91" t="str">
        <f>IF(ISBLANK(C86),"0",IF(ISERROR(VLOOKUP(C86,'CADASTRO E ESTOQUE'!A:I,1,FALSE)),"Produto não cadastrado",VLOOKUP(C86,'CADASTRO E ESTOQUE'!A:I,2,FALSE)))</f>
        <v>0</v>
      </c>
      <c r="E86" s="92" t="str">
        <f>IF(ISBLANK(C86),"0",IF(ISERROR(VLOOKUP(C86,'CADASTRO E ESTOQUE'!A:I,1,FALSE)),"Produto não cadastrado",VLOOKUP(C86,'CADASTRO E ESTOQUE'!A:I,3,FALSE)))</f>
        <v>0</v>
      </c>
      <c r="F86" s="79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91" t="str">
        <f>IF(ISBLANK(C87),"0",IF(ISERROR(VLOOKUP(C87,'CADASTRO E ESTOQUE'!A:I,1,FALSE)),"Produto não cadastrado",VLOOKUP(C87,'CADASTRO E ESTOQUE'!A:I,2,FALSE)))</f>
        <v>0</v>
      </c>
      <c r="E87" s="92" t="str">
        <f>IF(ISBLANK(C87),"0",IF(ISERROR(VLOOKUP(C87,'CADASTRO E ESTOQUE'!A:I,1,FALSE)),"Produto não cadastrado",VLOOKUP(C87,'CADASTRO E ESTOQUE'!A:I,3,FALSE)))</f>
        <v>0</v>
      </c>
      <c r="F87" s="79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91" t="str">
        <f>IF(ISBLANK(C88),"0",IF(ISERROR(VLOOKUP(C88,'CADASTRO E ESTOQUE'!A:I,1,FALSE)),"Produto não cadastrado",VLOOKUP(C88,'CADASTRO E ESTOQUE'!A:I,2,FALSE)))</f>
        <v>0</v>
      </c>
      <c r="E88" s="92" t="str">
        <f>IF(ISBLANK(C88),"0",IF(ISERROR(VLOOKUP(C88,'CADASTRO E ESTOQUE'!A:I,1,FALSE)),"Produto não cadastrado",VLOOKUP(C88,'CADASTRO E ESTOQUE'!A:I,3,FALSE)))</f>
        <v>0</v>
      </c>
      <c r="F88" s="79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91" t="str">
        <f>IF(ISBLANK(C89),"0",IF(ISERROR(VLOOKUP(C89,'CADASTRO E ESTOQUE'!A:I,1,FALSE)),"Produto não cadastrado",VLOOKUP(C89,'CADASTRO E ESTOQUE'!A:I,2,FALSE)))</f>
        <v>0</v>
      </c>
      <c r="E89" s="92" t="str">
        <f>IF(ISBLANK(C89),"0",IF(ISERROR(VLOOKUP(C89,'CADASTRO E ESTOQUE'!A:I,1,FALSE)),"Produto não cadastrado",VLOOKUP(C89,'CADASTRO E ESTOQUE'!A:I,3,FALSE)))</f>
        <v>0</v>
      </c>
      <c r="F89" s="79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91" t="str">
        <f>IF(ISBLANK(C90),"0",IF(ISERROR(VLOOKUP(C90,'CADASTRO E ESTOQUE'!A:I,1,FALSE)),"Produto não cadastrado",VLOOKUP(C90,'CADASTRO E ESTOQUE'!A:I,2,FALSE)))</f>
        <v>0</v>
      </c>
      <c r="E90" s="92" t="str">
        <f>IF(ISBLANK(C90),"0",IF(ISERROR(VLOOKUP(C90,'CADASTRO E ESTOQUE'!A:I,1,FALSE)),"Produto não cadastrado",VLOOKUP(C90,'CADASTRO E ESTOQUE'!A:I,3,FALSE)))</f>
        <v>0</v>
      </c>
      <c r="F90" s="79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91" t="str">
        <f>IF(ISBLANK(C91),"0",IF(ISERROR(VLOOKUP(C91,'CADASTRO E ESTOQUE'!A:I,1,FALSE)),"Produto não cadastrado",VLOOKUP(C91,'CADASTRO E ESTOQUE'!A:I,2,FALSE)))</f>
        <v>0</v>
      </c>
      <c r="E91" s="92" t="str">
        <f>IF(ISBLANK(C91),"0",IF(ISERROR(VLOOKUP(C91,'CADASTRO E ESTOQUE'!A:I,1,FALSE)),"Produto não cadastrado",VLOOKUP(C91,'CADASTRO E ESTOQUE'!A:I,3,FALSE)))</f>
        <v>0</v>
      </c>
      <c r="F91" s="79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91" t="str">
        <f>IF(ISBLANK(C92),"0",IF(ISERROR(VLOOKUP(C92,'CADASTRO E ESTOQUE'!A:I,1,FALSE)),"Produto não cadastrado",VLOOKUP(C92,'CADASTRO E ESTOQUE'!A:I,2,FALSE)))</f>
        <v>0</v>
      </c>
      <c r="E92" s="92" t="str">
        <f>IF(ISBLANK(C92),"0",IF(ISERROR(VLOOKUP(C92,'CADASTRO E ESTOQUE'!A:I,1,FALSE)),"Produto não cadastrado",VLOOKUP(C92,'CADASTRO E ESTOQUE'!A:I,3,FALSE)))</f>
        <v>0</v>
      </c>
      <c r="F92" s="79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91" t="str">
        <f>IF(ISBLANK(C93),"0",IF(ISERROR(VLOOKUP(C93,'CADASTRO E ESTOQUE'!A:I,1,FALSE)),"Produto não cadastrado",VLOOKUP(C93,'CADASTRO E ESTOQUE'!A:I,2,FALSE)))</f>
        <v>0</v>
      </c>
      <c r="E93" s="92" t="str">
        <f>IF(ISBLANK(C93),"0",IF(ISERROR(VLOOKUP(C93,'CADASTRO E ESTOQUE'!A:I,1,FALSE)),"Produto não cadastrado",VLOOKUP(C93,'CADASTRO E ESTOQUE'!A:I,3,FALSE)))</f>
        <v>0</v>
      </c>
      <c r="F93" s="79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91" t="str">
        <f>IF(ISBLANK(C94),"0",IF(ISERROR(VLOOKUP(C94,'CADASTRO E ESTOQUE'!A:I,1,FALSE)),"Produto não cadastrado",VLOOKUP(C94,'CADASTRO E ESTOQUE'!A:I,2,FALSE)))</f>
        <v>0</v>
      </c>
      <c r="E94" s="92" t="str">
        <f>IF(ISBLANK(C94),"0",IF(ISERROR(VLOOKUP(C94,'CADASTRO E ESTOQUE'!A:I,1,FALSE)),"Produto não cadastrado",VLOOKUP(C94,'CADASTRO E ESTOQUE'!A:I,3,FALSE)))</f>
        <v>0</v>
      </c>
      <c r="F94" s="79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91" t="str">
        <f>IF(ISBLANK(C95),"0",IF(ISERROR(VLOOKUP(C95,'CADASTRO E ESTOQUE'!A:I,1,FALSE)),"Produto não cadastrado",VLOOKUP(C95,'CADASTRO E ESTOQUE'!A:I,2,FALSE)))</f>
        <v>0</v>
      </c>
      <c r="E95" s="92" t="str">
        <f>IF(ISBLANK(C95),"0",IF(ISERROR(VLOOKUP(C95,'CADASTRO E ESTOQUE'!A:I,1,FALSE)),"Produto não cadastrado",VLOOKUP(C95,'CADASTRO E ESTOQUE'!A:I,3,FALSE)))</f>
        <v>0</v>
      </c>
      <c r="F95" s="79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91" t="str">
        <f>IF(ISBLANK(C96),"0",IF(ISERROR(VLOOKUP(C96,'CADASTRO E ESTOQUE'!A:I,1,FALSE)),"Produto não cadastrado",VLOOKUP(C96,'CADASTRO E ESTOQUE'!A:I,2,FALSE)))</f>
        <v>0</v>
      </c>
      <c r="E96" s="92" t="str">
        <f>IF(ISBLANK(C96),"0",IF(ISERROR(VLOOKUP(C96,'CADASTRO E ESTOQUE'!A:I,1,FALSE)),"Produto não cadastrado",VLOOKUP(C96,'CADASTRO E ESTOQUE'!A:I,3,FALSE)))</f>
        <v>0</v>
      </c>
      <c r="F96" s="79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91" t="str">
        <f>IF(ISBLANK(C97),"0",IF(ISERROR(VLOOKUP(C97,'CADASTRO E ESTOQUE'!A:I,1,FALSE)),"Produto não cadastrado",VLOOKUP(C97,'CADASTRO E ESTOQUE'!A:I,2,FALSE)))</f>
        <v>0</v>
      </c>
      <c r="E97" s="92" t="str">
        <f>IF(ISBLANK(C97),"0",IF(ISERROR(VLOOKUP(C97,'CADASTRO E ESTOQUE'!A:I,1,FALSE)),"Produto não cadastrado",VLOOKUP(C97,'CADASTRO E ESTOQUE'!A:I,3,FALSE)))</f>
        <v>0</v>
      </c>
      <c r="F97" s="79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91" t="str">
        <f>IF(ISBLANK(C98),"0",IF(ISERROR(VLOOKUP(C98,'CADASTRO E ESTOQUE'!A:I,1,FALSE)),"Produto não cadastrado",VLOOKUP(C98,'CADASTRO E ESTOQUE'!A:I,2,FALSE)))</f>
        <v>0</v>
      </c>
      <c r="E98" s="92" t="str">
        <f>IF(ISBLANK(C98),"0",IF(ISERROR(VLOOKUP(C98,'CADASTRO E ESTOQUE'!A:I,1,FALSE)),"Produto não cadastrado",VLOOKUP(C98,'CADASTRO E ESTOQUE'!A:I,3,FALSE)))</f>
        <v>0</v>
      </c>
      <c r="F98" s="79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91" t="str">
        <f>IF(ISBLANK(C99),"0",IF(ISERROR(VLOOKUP(C99,'CADASTRO E ESTOQUE'!A:I,1,FALSE)),"Produto não cadastrado",VLOOKUP(C99,'CADASTRO E ESTOQUE'!A:I,2,FALSE)))</f>
        <v>0</v>
      </c>
      <c r="E99" s="92" t="str">
        <f>IF(ISBLANK(C99),"0",IF(ISERROR(VLOOKUP(C99,'CADASTRO E ESTOQUE'!A:I,1,FALSE)),"Produto não cadastrado",VLOOKUP(C99,'CADASTRO E ESTOQUE'!A:I,3,FALSE)))</f>
        <v>0</v>
      </c>
      <c r="F99" s="79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91" t="str">
        <f>IF(ISBLANK(C100),"0",IF(ISERROR(VLOOKUP(C100,'CADASTRO E ESTOQUE'!A:I,1,FALSE)),"Produto não cadastrado",VLOOKUP(C100,'CADASTRO E ESTOQUE'!A:I,2,FALSE)))</f>
        <v>0</v>
      </c>
      <c r="E100" s="92" t="str">
        <f>IF(ISBLANK(C100),"0",IF(ISERROR(VLOOKUP(C100,'CADASTRO E ESTOQUE'!A:I,1,FALSE)),"Produto não cadastrado",VLOOKUP(C100,'CADASTRO E ESTOQUE'!A:I,3,FALSE)))</f>
        <v>0</v>
      </c>
      <c r="F100" s="79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91" t="str">
        <f>IF(ISBLANK(C101),"0",IF(ISERROR(VLOOKUP(C101,'CADASTRO E ESTOQUE'!A:I,1,FALSE)),"Produto não cadastrado",VLOOKUP(C101,'CADASTRO E ESTOQUE'!A:I,2,FALSE)))</f>
        <v>0</v>
      </c>
      <c r="E101" s="92" t="str">
        <f>IF(ISBLANK(C101),"0",IF(ISERROR(VLOOKUP(C101,'CADASTRO E ESTOQUE'!A:I,1,FALSE)),"Produto não cadastrado",VLOOKUP(C101,'CADASTRO E ESTOQUE'!A:I,3,FALSE)))</f>
        <v>0</v>
      </c>
      <c r="F101" s="79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91" t="str">
        <f>IF(ISBLANK(C102),"0",IF(ISERROR(VLOOKUP(C102,'CADASTRO E ESTOQUE'!A:I,1,FALSE)),"Produto não cadastrado",VLOOKUP(C102,'CADASTRO E ESTOQUE'!A:I,2,FALSE)))</f>
        <v>0</v>
      </c>
      <c r="E102" s="92" t="str">
        <f>IF(ISBLANK(C102),"0",IF(ISERROR(VLOOKUP(C102,'CADASTRO E ESTOQUE'!A:I,1,FALSE)),"Produto não cadastrado",VLOOKUP(C102,'CADASTRO E ESTOQUE'!A:I,3,FALSE)))</f>
        <v>0</v>
      </c>
      <c r="F102" s="79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91" t="str">
        <f>IF(ISBLANK(C103),"0",IF(ISERROR(VLOOKUP(C103,'CADASTRO E ESTOQUE'!A:I,1,FALSE)),"Produto não cadastrado",VLOOKUP(C103,'CADASTRO E ESTOQUE'!A:I,2,FALSE)))</f>
        <v>0</v>
      </c>
      <c r="E103" s="92" t="str">
        <f>IF(ISBLANK(C103),"0",IF(ISERROR(VLOOKUP(C103,'CADASTRO E ESTOQUE'!A:I,1,FALSE)),"Produto não cadastrado",VLOOKUP(C103,'CADASTRO E ESTOQUE'!A:I,3,FALSE)))</f>
        <v>0</v>
      </c>
      <c r="F103" s="79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91" t="str">
        <f>IF(ISBLANK(C104),"0",IF(ISERROR(VLOOKUP(C104,'CADASTRO E ESTOQUE'!A:I,1,FALSE)),"Produto não cadastrado",VLOOKUP(C104,'CADASTRO E ESTOQUE'!A:I,2,FALSE)))</f>
        <v>0</v>
      </c>
      <c r="E104" s="92" t="str">
        <f>IF(ISBLANK(C104),"0",IF(ISERROR(VLOOKUP(C104,'CADASTRO E ESTOQUE'!A:I,1,FALSE)),"Produto não cadastrado",VLOOKUP(C104,'CADASTRO E ESTOQUE'!A:I,3,FALSE)))</f>
        <v>0</v>
      </c>
      <c r="F104" s="79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91" t="str">
        <f>IF(ISBLANK(C105),"0",IF(ISERROR(VLOOKUP(C105,'CADASTRO E ESTOQUE'!A:I,1,FALSE)),"Produto não cadastrado",VLOOKUP(C105,'CADASTRO E ESTOQUE'!A:I,2,FALSE)))</f>
        <v>0</v>
      </c>
      <c r="E105" s="92" t="str">
        <f>IF(ISBLANK(C105),"0",IF(ISERROR(VLOOKUP(C105,'CADASTRO E ESTOQUE'!A:I,1,FALSE)),"Produto não cadastrado",VLOOKUP(C105,'CADASTRO E ESTOQUE'!A:I,3,FALSE)))</f>
        <v>0</v>
      </c>
      <c r="F105" s="79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91" t="str">
        <f>IF(ISBLANK(C106),"0",IF(ISERROR(VLOOKUP(C106,'CADASTRO E ESTOQUE'!A:I,1,FALSE)),"Produto não cadastrado",VLOOKUP(C106,'CADASTRO E ESTOQUE'!A:I,2,FALSE)))</f>
        <v>0</v>
      </c>
      <c r="E106" s="92" t="str">
        <f>IF(ISBLANK(C106),"0",IF(ISERROR(VLOOKUP(C106,'CADASTRO E ESTOQUE'!A:I,1,FALSE)),"Produto não cadastrado",VLOOKUP(C106,'CADASTRO E ESTOQUE'!A:I,3,FALSE)))</f>
        <v>0</v>
      </c>
      <c r="F106" s="79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91" t="str">
        <f>IF(ISBLANK(C107),"0",IF(ISERROR(VLOOKUP(C107,'CADASTRO E ESTOQUE'!A:I,1,FALSE)),"Produto não cadastrado",VLOOKUP(C107,'CADASTRO E ESTOQUE'!A:I,2,FALSE)))</f>
        <v>0</v>
      </c>
      <c r="E107" s="92" t="str">
        <f>IF(ISBLANK(C107),"0",IF(ISERROR(VLOOKUP(C107,'CADASTRO E ESTOQUE'!A:I,1,FALSE)),"Produto não cadastrado",VLOOKUP(C107,'CADASTRO E ESTOQUE'!A:I,3,FALSE)))</f>
        <v>0</v>
      </c>
      <c r="F107" s="79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91" t="str">
        <f>IF(ISBLANK(C108),"0",IF(ISERROR(VLOOKUP(C108,'CADASTRO E ESTOQUE'!A:I,1,FALSE)),"Produto não cadastrado",VLOOKUP(C108,'CADASTRO E ESTOQUE'!A:I,2,FALSE)))</f>
        <v>0</v>
      </c>
      <c r="E108" s="92" t="str">
        <f>IF(ISBLANK(C108),"0",IF(ISERROR(VLOOKUP(C108,'CADASTRO E ESTOQUE'!A:I,1,FALSE)),"Produto não cadastrado",VLOOKUP(C108,'CADASTRO E ESTOQUE'!A:I,3,FALSE)))</f>
        <v>0</v>
      </c>
      <c r="F108" s="79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91" t="str">
        <f>IF(ISBLANK(C109),"0",IF(ISERROR(VLOOKUP(C109,'CADASTRO E ESTOQUE'!A:I,1,FALSE)),"Produto não cadastrado",VLOOKUP(C109,'CADASTRO E ESTOQUE'!A:I,2,FALSE)))</f>
        <v>0</v>
      </c>
      <c r="E109" s="92" t="str">
        <f>IF(ISBLANK(C109),"0",IF(ISERROR(VLOOKUP(C109,'CADASTRO E ESTOQUE'!A:I,1,FALSE)),"Produto não cadastrado",VLOOKUP(C109,'CADASTRO E ESTOQUE'!A:I,3,FALSE)))</f>
        <v>0</v>
      </c>
      <c r="F109" s="79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91" t="str">
        <f>IF(ISBLANK(C110),"0",IF(ISERROR(VLOOKUP(C110,'CADASTRO E ESTOQUE'!A:I,1,FALSE)),"Produto não cadastrado",VLOOKUP(C110,'CADASTRO E ESTOQUE'!A:I,2,FALSE)))</f>
        <v>0</v>
      </c>
      <c r="E110" s="92" t="str">
        <f>IF(ISBLANK(C110),"0",IF(ISERROR(VLOOKUP(C110,'CADASTRO E ESTOQUE'!A:I,1,FALSE)),"Produto não cadastrado",VLOOKUP(C110,'CADASTRO E ESTOQUE'!A:I,3,FALSE)))</f>
        <v>0</v>
      </c>
      <c r="F110" s="79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91" t="str">
        <f>IF(ISBLANK(C111),"0",IF(ISERROR(VLOOKUP(C111,'CADASTRO E ESTOQUE'!A:I,1,FALSE)),"Produto não cadastrado",VLOOKUP(C111,'CADASTRO E ESTOQUE'!A:I,2,FALSE)))</f>
        <v>0</v>
      </c>
      <c r="E111" s="92" t="str">
        <f>IF(ISBLANK(C111),"0",IF(ISERROR(VLOOKUP(C111,'CADASTRO E ESTOQUE'!A:I,1,FALSE)),"Produto não cadastrado",VLOOKUP(C111,'CADASTRO E ESTOQUE'!A:I,3,FALSE)))</f>
        <v>0</v>
      </c>
      <c r="F111" s="79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91" t="str">
        <f>IF(ISBLANK(C112),"0",IF(ISERROR(VLOOKUP(C112,'CADASTRO E ESTOQUE'!A:I,1,FALSE)),"Produto não cadastrado",VLOOKUP(C112,'CADASTRO E ESTOQUE'!A:I,2,FALSE)))</f>
        <v>0</v>
      </c>
      <c r="E112" s="92" t="str">
        <f>IF(ISBLANK(C112),"0",IF(ISERROR(VLOOKUP(C112,'CADASTRO E ESTOQUE'!A:I,1,FALSE)),"Produto não cadastrado",VLOOKUP(C112,'CADASTRO E ESTOQUE'!A:I,3,FALSE)))</f>
        <v>0</v>
      </c>
      <c r="F112" s="79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91" t="str">
        <f>IF(ISBLANK(C113),"0",IF(ISERROR(VLOOKUP(C113,'CADASTRO E ESTOQUE'!A:I,1,FALSE)),"Produto não cadastrado",VLOOKUP(C113,'CADASTRO E ESTOQUE'!A:I,2,FALSE)))</f>
        <v>0</v>
      </c>
      <c r="E113" s="92" t="str">
        <f>IF(ISBLANK(C113),"0",IF(ISERROR(VLOOKUP(C113,'CADASTRO E ESTOQUE'!A:I,1,FALSE)),"Produto não cadastrado",VLOOKUP(C113,'CADASTRO E ESTOQUE'!A:I,3,FALSE)))</f>
        <v>0</v>
      </c>
      <c r="F113" s="79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91" t="str">
        <f>IF(ISBLANK(C114),"0",IF(ISERROR(VLOOKUP(C114,'CADASTRO E ESTOQUE'!A:I,1,FALSE)),"Produto não cadastrado",VLOOKUP(C114,'CADASTRO E ESTOQUE'!A:I,2,FALSE)))</f>
        <v>0</v>
      </c>
      <c r="E114" s="92" t="str">
        <f>IF(ISBLANK(C114),"0",IF(ISERROR(VLOOKUP(C114,'CADASTRO E ESTOQUE'!A:I,1,FALSE)),"Produto não cadastrado",VLOOKUP(C114,'CADASTRO E ESTOQUE'!A:I,3,FALSE)))</f>
        <v>0</v>
      </c>
      <c r="F114" s="79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91" t="str">
        <f>IF(ISBLANK(C115),"0",IF(ISERROR(VLOOKUP(C115,'CADASTRO E ESTOQUE'!A:I,1,FALSE)),"Produto não cadastrado",VLOOKUP(C115,'CADASTRO E ESTOQUE'!A:I,2,FALSE)))</f>
        <v>0</v>
      </c>
      <c r="E115" s="92" t="str">
        <f>IF(ISBLANK(C115),"0",IF(ISERROR(VLOOKUP(C115,'CADASTRO E ESTOQUE'!A:I,1,FALSE)),"Produto não cadastrado",VLOOKUP(C115,'CADASTRO E ESTOQUE'!A:I,3,FALSE)))</f>
        <v>0</v>
      </c>
      <c r="F115" s="79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91" t="str">
        <f>IF(ISBLANK(C116),"0",IF(ISERROR(VLOOKUP(C116,'CADASTRO E ESTOQUE'!A:I,1,FALSE)),"Produto não cadastrado",VLOOKUP(C116,'CADASTRO E ESTOQUE'!A:I,2,FALSE)))</f>
        <v>0</v>
      </c>
      <c r="E116" s="92" t="str">
        <f>IF(ISBLANK(C116),"0",IF(ISERROR(VLOOKUP(C116,'CADASTRO E ESTOQUE'!A:I,1,FALSE)),"Produto não cadastrado",VLOOKUP(C116,'CADASTRO E ESTOQUE'!A:I,3,FALSE)))</f>
        <v>0</v>
      </c>
      <c r="F116" s="79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91" t="str">
        <f>IF(ISBLANK(C117),"0",IF(ISERROR(VLOOKUP(C117,'CADASTRO E ESTOQUE'!A:I,1,FALSE)),"Produto não cadastrado",VLOOKUP(C117,'CADASTRO E ESTOQUE'!A:I,2,FALSE)))</f>
        <v>0</v>
      </c>
      <c r="E117" s="92" t="str">
        <f>IF(ISBLANK(C117),"0",IF(ISERROR(VLOOKUP(C117,'CADASTRO E ESTOQUE'!A:I,1,FALSE)),"Produto não cadastrado",VLOOKUP(C117,'CADASTRO E ESTOQUE'!A:I,3,FALSE)))</f>
        <v>0</v>
      </c>
      <c r="F117" s="79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91" t="str">
        <f>IF(ISBLANK(C118),"0",IF(ISERROR(VLOOKUP(C118,'CADASTRO E ESTOQUE'!A:I,1,FALSE)),"Produto não cadastrado",VLOOKUP(C118,'CADASTRO E ESTOQUE'!A:I,2,FALSE)))</f>
        <v>0</v>
      </c>
      <c r="E118" s="92" t="str">
        <f>IF(ISBLANK(C118),"0",IF(ISERROR(VLOOKUP(C118,'CADASTRO E ESTOQUE'!A:I,1,FALSE)),"Produto não cadastrado",VLOOKUP(C118,'CADASTRO E ESTOQUE'!A:I,3,FALSE)))</f>
        <v>0</v>
      </c>
      <c r="F118" s="79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91" t="str">
        <f>IF(ISBLANK(C119),"0",IF(ISERROR(VLOOKUP(C119,'CADASTRO E ESTOQUE'!A:I,1,FALSE)),"Produto não cadastrado",VLOOKUP(C119,'CADASTRO E ESTOQUE'!A:I,2,FALSE)))</f>
        <v>0</v>
      </c>
      <c r="E119" s="92" t="str">
        <f>IF(ISBLANK(C119),"0",IF(ISERROR(VLOOKUP(C119,'CADASTRO E ESTOQUE'!A:I,1,FALSE)),"Produto não cadastrado",VLOOKUP(C119,'CADASTRO E ESTOQUE'!A:I,3,FALSE)))</f>
        <v>0</v>
      </c>
      <c r="F119" s="79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91" t="str">
        <f>IF(ISBLANK(C120),"0",IF(ISERROR(VLOOKUP(C120,'CADASTRO E ESTOQUE'!A:I,1,FALSE)),"Produto não cadastrado",VLOOKUP(C120,'CADASTRO E ESTOQUE'!A:I,2,FALSE)))</f>
        <v>0</v>
      </c>
      <c r="E120" s="92" t="str">
        <f>IF(ISBLANK(C120),"0",IF(ISERROR(VLOOKUP(C120,'CADASTRO E ESTOQUE'!A:I,1,FALSE)),"Produto não cadastrado",VLOOKUP(C120,'CADASTRO E ESTOQUE'!A:I,3,FALSE)))</f>
        <v>0</v>
      </c>
      <c r="F120" s="79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91" t="str">
        <f>IF(ISBLANK(C121),"0",IF(ISERROR(VLOOKUP(C121,'CADASTRO E ESTOQUE'!A:I,1,FALSE)),"Produto não cadastrado",VLOOKUP(C121,'CADASTRO E ESTOQUE'!A:I,2,FALSE)))</f>
        <v>0</v>
      </c>
      <c r="E121" s="92" t="str">
        <f>IF(ISBLANK(C121),"0",IF(ISERROR(VLOOKUP(C121,'CADASTRO E ESTOQUE'!A:I,1,FALSE)),"Produto não cadastrado",VLOOKUP(C121,'CADASTRO E ESTOQUE'!A:I,3,FALSE)))</f>
        <v>0</v>
      </c>
      <c r="F121" s="79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91" t="str">
        <f>IF(ISBLANK(C122),"0",IF(ISERROR(VLOOKUP(C122,'CADASTRO E ESTOQUE'!A:I,1,FALSE)),"Produto não cadastrado",VLOOKUP(C122,'CADASTRO E ESTOQUE'!A:I,2,FALSE)))</f>
        <v>0</v>
      </c>
      <c r="E122" s="92" t="str">
        <f>IF(ISBLANK(C122),"0",IF(ISERROR(VLOOKUP(C122,'CADASTRO E ESTOQUE'!A:I,1,FALSE)),"Produto não cadastrado",VLOOKUP(C122,'CADASTRO E ESTOQUE'!A:I,3,FALSE)))</f>
        <v>0</v>
      </c>
      <c r="F122" s="79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91" t="str">
        <f>IF(ISBLANK(C123),"0",IF(ISERROR(VLOOKUP(C123,'CADASTRO E ESTOQUE'!A:I,1,FALSE)),"Produto não cadastrado",VLOOKUP(C123,'CADASTRO E ESTOQUE'!A:I,2,FALSE)))</f>
        <v>0</v>
      </c>
      <c r="E123" s="92" t="str">
        <f>IF(ISBLANK(C123),"0",IF(ISERROR(VLOOKUP(C123,'CADASTRO E ESTOQUE'!A:I,1,FALSE)),"Produto não cadastrado",VLOOKUP(C123,'CADASTRO E ESTOQUE'!A:I,3,FALSE)))</f>
        <v>0</v>
      </c>
      <c r="F123" s="79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91" t="str">
        <f>IF(ISBLANK(C124),"0",IF(ISERROR(VLOOKUP(C124,'CADASTRO E ESTOQUE'!A:I,1,FALSE)),"Produto não cadastrado",VLOOKUP(C124,'CADASTRO E ESTOQUE'!A:I,2,FALSE)))</f>
        <v>0</v>
      </c>
      <c r="E124" s="92" t="str">
        <f>IF(ISBLANK(C124),"0",IF(ISERROR(VLOOKUP(C124,'CADASTRO E ESTOQUE'!A:I,1,FALSE)),"Produto não cadastrado",VLOOKUP(C124,'CADASTRO E ESTOQUE'!A:I,3,FALSE)))</f>
        <v>0</v>
      </c>
      <c r="F124" s="79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91" t="str">
        <f>IF(ISBLANK(C125),"0",IF(ISERROR(VLOOKUP(C125,'CADASTRO E ESTOQUE'!A:I,1,FALSE)),"Produto não cadastrado",VLOOKUP(C125,'CADASTRO E ESTOQUE'!A:I,2,FALSE)))</f>
        <v>0</v>
      </c>
      <c r="E125" s="92" t="str">
        <f>IF(ISBLANK(C125),"0",IF(ISERROR(VLOOKUP(C125,'CADASTRO E ESTOQUE'!A:I,1,FALSE)),"Produto não cadastrado",VLOOKUP(C125,'CADASTRO E ESTOQUE'!A:I,3,FALSE)))</f>
        <v>0</v>
      </c>
      <c r="F125" s="79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91" t="str">
        <f>IF(ISBLANK(C126),"0",IF(ISERROR(VLOOKUP(C126,'CADASTRO E ESTOQUE'!A:I,1,FALSE)),"Produto não cadastrado",VLOOKUP(C126,'CADASTRO E ESTOQUE'!A:I,2,FALSE)))</f>
        <v>0</v>
      </c>
      <c r="E126" s="92" t="str">
        <f>IF(ISBLANK(C126),"0",IF(ISERROR(VLOOKUP(C126,'CADASTRO E ESTOQUE'!A:I,1,FALSE)),"Produto não cadastrado",VLOOKUP(C126,'CADASTRO E ESTOQUE'!A:I,3,FALSE)))</f>
        <v>0</v>
      </c>
      <c r="F126" s="79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91" t="str">
        <f>IF(ISBLANK(C127),"0",IF(ISERROR(VLOOKUP(C127,'CADASTRO E ESTOQUE'!A:I,1,FALSE)),"Produto não cadastrado",VLOOKUP(C127,'CADASTRO E ESTOQUE'!A:I,2,FALSE)))</f>
        <v>0</v>
      </c>
      <c r="E127" s="92" t="str">
        <f>IF(ISBLANK(C127),"0",IF(ISERROR(VLOOKUP(C127,'CADASTRO E ESTOQUE'!A:I,1,FALSE)),"Produto não cadastrado",VLOOKUP(C127,'CADASTRO E ESTOQUE'!A:I,3,FALSE)))</f>
        <v>0</v>
      </c>
      <c r="F127" s="79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91" t="str">
        <f>IF(ISBLANK(C128),"0",IF(ISERROR(VLOOKUP(C128,'CADASTRO E ESTOQUE'!A:I,1,FALSE)),"Produto não cadastrado",VLOOKUP(C128,'CADASTRO E ESTOQUE'!A:I,2,FALSE)))</f>
        <v>0</v>
      </c>
      <c r="E128" s="92" t="str">
        <f>IF(ISBLANK(C128),"0",IF(ISERROR(VLOOKUP(C128,'CADASTRO E ESTOQUE'!A:I,1,FALSE)),"Produto não cadastrado",VLOOKUP(C128,'CADASTRO E ESTOQUE'!A:I,3,FALSE)))</f>
        <v>0</v>
      </c>
      <c r="F128" s="79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91" t="str">
        <f>IF(ISBLANK(C129),"0",IF(ISERROR(VLOOKUP(C129,'CADASTRO E ESTOQUE'!A:I,1,FALSE)),"Produto não cadastrado",VLOOKUP(C129,'CADASTRO E ESTOQUE'!A:I,2,FALSE)))</f>
        <v>0</v>
      </c>
      <c r="E129" s="92" t="str">
        <f>IF(ISBLANK(C129),"0",IF(ISERROR(VLOOKUP(C129,'CADASTRO E ESTOQUE'!A:I,1,FALSE)),"Produto não cadastrado",VLOOKUP(C129,'CADASTRO E ESTOQUE'!A:I,3,FALSE)))</f>
        <v>0</v>
      </c>
      <c r="F129" s="79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91" t="str">
        <f>IF(ISBLANK(C130),"0",IF(ISERROR(VLOOKUP(C130,'CADASTRO E ESTOQUE'!A:I,1,FALSE)),"Produto não cadastrado",VLOOKUP(C130,'CADASTRO E ESTOQUE'!A:I,2,FALSE)))</f>
        <v>0</v>
      </c>
      <c r="E130" s="92" t="str">
        <f>IF(ISBLANK(C130),"0",IF(ISERROR(VLOOKUP(C130,'CADASTRO E ESTOQUE'!A:I,1,FALSE)),"Produto não cadastrado",VLOOKUP(C130,'CADASTRO E ESTOQUE'!A:I,3,FALSE)))</f>
        <v>0</v>
      </c>
      <c r="F130" s="79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91" t="str">
        <f>IF(ISBLANK(C131),"0",IF(ISERROR(VLOOKUP(C131,'CADASTRO E ESTOQUE'!A:I,1,FALSE)),"Produto não cadastrado",VLOOKUP(C131,'CADASTRO E ESTOQUE'!A:I,2,FALSE)))</f>
        <v>0</v>
      </c>
      <c r="E131" s="92" t="str">
        <f>IF(ISBLANK(C131),"0",IF(ISERROR(VLOOKUP(C131,'CADASTRO E ESTOQUE'!A:I,1,FALSE)),"Produto não cadastrado",VLOOKUP(C131,'CADASTRO E ESTOQUE'!A:I,3,FALSE)))</f>
        <v>0</v>
      </c>
      <c r="F131" s="79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91" t="str">
        <f>IF(ISBLANK(C132),"0",IF(ISERROR(VLOOKUP(C132,'CADASTRO E ESTOQUE'!A:I,1,FALSE)),"Produto não cadastrado",VLOOKUP(C132,'CADASTRO E ESTOQUE'!A:I,2,FALSE)))</f>
        <v>0</v>
      </c>
      <c r="E132" s="92" t="str">
        <f>IF(ISBLANK(C132),"0",IF(ISERROR(VLOOKUP(C132,'CADASTRO E ESTOQUE'!A:I,1,FALSE)),"Produto não cadastrado",VLOOKUP(C132,'CADASTRO E ESTOQUE'!A:I,3,FALSE)))</f>
        <v>0</v>
      </c>
      <c r="F132" s="79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91" t="str">
        <f>IF(ISBLANK(C133),"0",IF(ISERROR(VLOOKUP(C133,'CADASTRO E ESTOQUE'!A:I,1,FALSE)),"Produto não cadastrado",VLOOKUP(C133,'CADASTRO E ESTOQUE'!A:I,2,FALSE)))</f>
        <v>0</v>
      </c>
      <c r="E133" s="92" t="str">
        <f>IF(ISBLANK(C133),"0",IF(ISERROR(VLOOKUP(C133,'CADASTRO E ESTOQUE'!A:I,1,FALSE)),"Produto não cadastrado",VLOOKUP(C133,'CADASTRO E ESTOQUE'!A:I,3,FALSE)))</f>
        <v>0</v>
      </c>
      <c r="F133" s="79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91" t="str">
        <f>IF(ISBLANK(C134),"0",IF(ISERROR(VLOOKUP(C134,'CADASTRO E ESTOQUE'!A:I,1,FALSE)),"Produto não cadastrado",VLOOKUP(C134,'CADASTRO E ESTOQUE'!A:I,2,FALSE)))</f>
        <v>0</v>
      </c>
      <c r="E134" s="92" t="str">
        <f>IF(ISBLANK(C134),"0",IF(ISERROR(VLOOKUP(C134,'CADASTRO E ESTOQUE'!A:I,1,FALSE)),"Produto não cadastrado",VLOOKUP(C134,'CADASTRO E ESTOQUE'!A:I,3,FALSE)))</f>
        <v>0</v>
      </c>
      <c r="F134" s="79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91" t="str">
        <f>IF(ISBLANK(C135),"0",IF(ISERROR(VLOOKUP(C135,'CADASTRO E ESTOQUE'!A:I,1,FALSE)),"Produto não cadastrado",VLOOKUP(C135,'CADASTRO E ESTOQUE'!A:I,2,FALSE)))</f>
        <v>0</v>
      </c>
      <c r="E135" s="92" t="str">
        <f>IF(ISBLANK(C135),"0",IF(ISERROR(VLOOKUP(C135,'CADASTRO E ESTOQUE'!A:I,1,FALSE)),"Produto não cadastrado",VLOOKUP(C135,'CADASTRO E ESTOQUE'!A:I,3,FALSE)))</f>
        <v>0</v>
      </c>
      <c r="F135" s="79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91" t="str">
        <f>IF(ISBLANK(C136),"0",IF(ISERROR(VLOOKUP(C136,'CADASTRO E ESTOQUE'!A:I,1,FALSE)),"Produto não cadastrado",VLOOKUP(C136,'CADASTRO E ESTOQUE'!A:I,2,FALSE)))</f>
        <v>0</v>
      </c>
      <c r="E136" s="92" t="str">
        <f>IF(ISBLANK(C136),"0",IF(ISERROR(VLOOKUP(C136,'CADASTRO E ESTOQUE'!A:I,1,FALSE)),"Produto não cadastrado",VLOOKUP(C136,'CADASTRO E ESTOQUE'!A:I,3,FALSE)))</f>
        <v>0</v>
      </c>
      <c r="F136" s="79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91" t="str">
        <f>IF(ISBLANK(C137),"0",IF(ISERROR(VLOOKUP(C137,'CADASTRO E ESTOQUE'!A:I,1,FALSE)),"Produto não cadastrado",VLOOKUP(C137,'CADASTRO E ESTOQUE'!A:I,2,FALSE)))</f>
        <v>0</v>
      </c>
      <c r="E137" s="92" t="str">
        <f>IF(ISBLANK(C137),"0",IF(ISERROR(VLOOKUP(C137,'CADASTRO E ESTOQUE'!A:I,1,FALSE)),"Produto não cadastrado",VLOOKUP(C137,'CADASTRO E ESTOQUE'!A:I,3,FALSE)))</f>
        <v>0</v>
      </c>
      <c r="F137" s="79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91" t="str">
        <f>IF(ISBLANK(C138),"0",IF(ISERROR(VLOOKUP(C138,'CADASTRO E ESTOQUE'!A:I,1,FALSE)),"Produto não cadastrado",VLOOKUP(C138,'CADASTRO E ESTOQUE'!A:I,2,FALSE)))</f>
        <v>0</v>
      </c>
      <c r="E138" s="92" t="str">
        <f>IF(ISBLANK(C138),"0",IF(ISERROR(VLOOKUP(C138,'CADASTRO E ESTOQUE'!A:I,1,FALSE)),"Produto não cadastrado",VLOOKUP(C138,'CADASTRO E ESTOQUE'!A:I,3,FALSE)))</f>
        <v>0</v>
      </c>
      <c r="F138" s="79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91" t="str">
        <f>IF(ISBLANK(C139),"0",IF(ISERROR(VLOOKUP(C139,'CADASTRO E ESTOQUE'!A:I,1,FALSE)),"Produto não cadastrado",VLOOKUP(C139,'CADASTRO E ESTOQUE'!A:I,2,FALSE)))</f>
        <v>0</v>
      </c>
      <c r="E139" s="92" t="str">
        <f>IF(ISBLANK(C139),"0",IF(ISERROR(VLOOKUP(C139,'CADASTRO E ESTOQUE'!A:I,1,FALSE)),"Produto não cadastrado",VLOOKUP(C139,'CADASTRO E ESTOQUE'!A:I,3,FALSE)))</f>
        <v>0</v>
      </c>
      <c r="F139" s="79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91" t="str">
        <f>IF(ISBLANK(C140),"0",IF(ISERROR(VLOOKUP(C140,'CADASTRO E ESTOQUE'!A:I,1,FALSE)),"Produto não cadastrado",VLOOKUP(C140,'CADASTRO E ESTOQUE'!A:I,2,FALSE)))</f>
        <v>0</v>
      </c>
      <c r="E140" s="92" t="str">
        <f>IF(ISBLANK(C140),"0",IF(ISERROR(VLOOKUP(C140,'CADASTRO E ESTOQUE'!A:I,1,FALSE)),"Produto não cadastrado",VLOOKUP(C140,'CADASTRO E ESTOQUE'!A:I,3,FALSE)))</f>
        <v>0</v>
      </c>
      <c r="F140" s="79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91" t="str">
        <f>IF(ISBLANK(C141),"0",IF(ISERROR(VLOOKUP(C141,'CADASTRO E ESTOQUE'!A:I,1,FALSE)),"Produto não cadastrado",VLOOKUP(C141,'CADASTRO E ESTOQUE'!A:I,2,FALSE)))</f>
        <v>0</v>
      </c>
      <c r="E141" s="92" t="str">
        <f>IF(ISBLANK(C141),"0",IF(ISERROR(VLOOKUP(C141,'CADASTRO E ESTOQUE'!A:I,1,FALSE)),"Produto não cadastrado",VLOOKUP(C141,'CADASTRO E ESTOQUE'!A:I,3,FALSE)))</f>
        <v>0</v>
      </c>
      <c r="F141" s="79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91" t="str">
        <f>IF(ISBLANK(C142),"0",IF(ISERROR(VLOOKUP(C142,'CADASTRO E ESTOQUE'!A:I,1,FALSE)),"Produto não cadastrado",VLOOKUP(C142,'CADASTRO E ESTOQUE'!A:I,2,FALSE)))</f>
        <v>0</v>
      </c>
      <c r="E142" s="92" t="str">
        <f>IF(ISBLANK(C142),"0",IF(ISERROR(VLOOKUP(C142,'CADASTRO E ESTOQUE'!A:I,1,FALSE)),"Produto não cadastrado",VLOOKUP(C142,'CADASTRO E ESTOQUE'!A:I,3,FALSE)))</f>
        <v>0</v>
      </c>
      <c r="F142" s="79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91" t="str">
        <f>IF(ISBLANK(C143),"0",IF(ISERROR(VLOOKUP(C143,'CADASTRO E ESTOQUE'!A:I,1,FALSE)),"Produto não cadastrado",VLOOKUP(C143,'CADASTRO E ESTOQUE'!A:I,2,FALSE)))</f>
        <v>0</v>
      </c>
      <c r="E143" s="92" t="str">
        <f>IF(ISBLANK(C143),"0",IF(ISERROR(VLOOKUP(C143,'CADASTRO E ESTOQUE'!A:I,1,FALSE)),"Produto não cadastrado",VLOOKUP(C143,'CADASTRO E ESTOQUE'!A:I,3,FALSE)))</f>
        <v>0</v>
      </c>
      <c r="F143" s="79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91" t="str">
        <f>IF(ISBLANK(C144),"0",IF(ISERROR(VLOOKUP(C144,'CADASTRO E ESTOQUE'!A:I,1,FALSE)),"Produto não cadastrado",VLOOKUP(C144,'CADASTRO E ESTOQUE'!A:I,2,FALSE)))</f>
        <v>0</v>
      </c>
      <c r="E144" s="92" t="str">
        <f>IF(ISBLANK(C144),"0",IF(ISERROR(VLOOKUP(C144,'CADASTRO E ESTOQUE'!A:I,1,FALSE)),"Produto não cadastrado",VLOOKUP(C144,'CADASTRO E ESTOQUE'!A:I,3,FALSE)))</f>
        <v>0</v>
      </c>
      <c r="F144" s="79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91" t="str">
        <f>IF(ISBLANK(C145),"0",IF(ISERROR(VLOOKUP(C145,'CADASTRO E ESTOQUE'!A:I,1,FALSE)),"Produto não cadastrado",VLOOKUP(C145,'CADASTRO E ESTOQUE'!A:I,2,FALSE)))</f>
        <v>0</v>
      </c>
      <c r="E145" s="92" t="str">
        <f>IF(ISBLANK(C145),"0",IF(ISERROR(VLOOKUP(C145,'CADASTRO E ESTOQUE'!A:I,1,FALSE)),"Produto não cadastrado",VLOOKUP(C145,'CADASTRO E ESTOQUE'!A:I,3,FALSE)))</f>
        <v>0</v>
      </c>
      <c r="F145" s="79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91" t="str">
        <f>IF(ISBLANK(C146),"0",IF(ISERROR(VLOOKUP(C146,'CADASTRO E ESTOQUE'!A:I,1,FALSE)),"Produto não cadastrado",VLOOKUP(C146,'CADASTRO E ESTOQUE'!A:I,2,FALSE)))</f>
        <v>0</v>
      </c>
      <c r="E146" s="92" t="str">
        <f>IF(ISBLANK(C146),"0",IF(ISERROR(VLOOKUP(C146,'CADASTRO E ESTOQUE'!A:I,1,FALSE)),"Produto não cadastrado",VLOOKUP(C146,'CADASTRO E ESTOQUE'!A:I,3,FALSE)))</f>
        <v>0</v>
      </c>
      <c r="F146" s="79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91" t="str">
        <f>IF(ISBLANK(C147),"0",IF(ISERROR(VLOOKUP(C147,'CADASTRO E ESTOQUE'!A:I,1,FALSE)),"Produto não cadastrado",VLOOKUP(C147,'CADASTRO E ESTOQUE'!A:I,2,FALSE)))</f>
        <v>0</v>
      </c>
      <c r="E147" s="92" t="str">
        <f>IF(ISBLANK(C147),"0",IF(ISERROR(VLOOKUP(C147,'CADASTRO E ESTOQUE'!A:I,1,FALSE)),"Produto não cadastrado",VLOOKUP(C147,'CADASTRO E ESTOQUE'!A:I,3,FALSE)))</f>
        <v>0</v>
      </c>
      <c r="F147" s="79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91" t="str">
        <f>IF(ISBLANK(C148),"0",IF(ISERROR(VLOOKUP(C148,'CADASTRO E ESTOQUE'!A:I,1,FALSE)),"Produto não cadastrado",VLOOKUP(C148,'CADASTRO E ESTOQUE'!A:I,2,FALSE)))</f>
        <v>0</v>
      </c>
      <c r="E148" s="92" t="str">
        <f>IF(ISBLANK(C148),"0",IF(ISERROR(VLOOKUP(C148,'CADASTRO E ESTOQUE'!A:I,1,FALSE)),"Produto não cadastrado",VLOOKUP(C148,'CADASTRO E ESTOQUE'!A:I,3,FALSE)))</f>
        <v>0</v>
      </c>
      <c r="F148" s="79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91" t="str">
        <f>IF(ISBLANK(C149),"0",IF(ISERROR(VLOOKUP(C149,'CADASTRO E ESTOQUE'!A:I,1,FALSE)),"Produto não cadastrado",VLOOKUP(C149,'CADASTRO E ESTOQUE'!A:I,2,FALSE)))</f>
        <v>0</v>
      </c>
      <c r="E149" s="92" t="str">
        <f>IF(ISBLANK(C149),"0",IF(ISERROR(VLOOKUP(C149,'CADASTRO E ESTOQUE'!A:I,1,FALSE)),"Produto não cadastrado",VLOOKUP(C149,'CADASTRO E ESTOQUE'!A:I,3,FALSE)))</f>
        <v>0</v>
      </c>
      <c r="F149" s="79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91" t="str">
        <f>IF(ISBLANK(C150),"0",IF(ISERROR(VLOOKUP(C150,'CADASTRO E ESTOQUE'!A:I,1,FALSE)),"Produto não cadastrado",VLOOKUP(C150,'CADASTRO E ESTOQUE'!A:I,2,FALSE)))</f>
        <v>0</v>
      </c>
      <c r="E150" s="92" t="str">
        <f>IF(ISBLANK(C150),"0",IF(ISERROR(VLOOKUP(C150,'CADASTRO E ESTOQUE'!A:I,1,FALSE)),"Produto não cadastrado",VLOOKUP(C150,'CADASTRO E ESTOQUE'!A:I,3,FALSE)))</f>
        <v>0</v>
      </c>
      <c r="F150" s="79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91" t="str">
        <f>IF(ISBLANK(C151),"0",IF(ISERROR(VLOOKUP(C151,'CADASTRO E ESTOQUE'!A:I,1,FALSE)),"Produto não cadastrado",VLOOKUP(C151,'CADASTRO E ESTOQUE'!A:I,2,FALSE)))</f>
        <v>0</v>
      </c>
      <c r="E151" s="92" t="str">
        <f>IF(ISBLANK(C151),"0",IF(ISERROR(VLOOKUP(C151,'CADASTRO E ESTOQUE'!A:I,1,FALSE)),"Produto não cadastrado",VLOOKUP(C151,'CADASTRO E ESTOQUE'!A:I,3,FALSE)))</f>
        <v>0</v>
      </c>
      <c r="F151" s="79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91" t="str">
        <f>IF(ISBLANK(C152),"0",IF(ISERROR(VLOOKUP(C152,'CADASTRO E ESTOQUE'!A:I,1,FALSE)),"Produto não cadastrado",VLOOKUP(C152,'CADASTRO E ESTOQUE'!A:I,2,FALSE)))</f>
        <v>0</v>
      </c>
      <c r="E152" s="92" t="str">
        <f>IF(ISBLANK(C152),"0",IF(ISERROR(VLOOKUP(C152,'CADASTRO E ESTOQUE'!A:I,1,FALSE)),"Produto não cadastrado",VLOOKUP(C152,'CADASTRO E ESTOQUE'!A:I,3,FALSE)))</f>
        <v>0</v>
      </c>
      <c r="F152" s="79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_x000a_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R500"/>
  <sheetViews>
    <sheetView showGridLines="0" zoomScaleNormal="100" workbookViewId="0">
      <selection activeCell="M32" sqref="M32"/>
    </sheetView>
  </sheetViews>
  <sheetFormatPr defaultRowHeight="15" x14ac:dyDescent="0.25"/>
  <cols>
    <col min="1" max="1" width="29.4257812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2.28515625" style="3" hidden="1" customWidth="1"/>
    <col min="9" max="9" width="31.85546875" style="34" bestFit="1" customWidth="1"/>
    <col min="10" max="10" width="50.85546875" style="5" customWidth="1"/>
    <col min="11" max="11" width="36.28515625" style="5" bestFit="1" customWidth="1"/>
    <col min="12" max="12" width="20" style="5" customWidth="1"/>
    <col min="13" max="13" width="11.7109375" style="5" customWidth="1"/>
    <col min="14" max="16384" width="9.140625" style="5"/>
  </cols>
  <sheetData>
    <row r="1" spans="1:18" s="87" customFormat="1" ht="16.5" thickTop="1" thickBot="1" x14ac:dyDescent="0.3">
      <c r="A1" s="94" t="s">
        <v>537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7" t="s">
        <v>542</v>
      </c>
      <c r="M1" s="97">
        <f>IF(ISBLANK(H3),"0",SUM(H3:H500))</f>
        <v>0</v>
      </c>
    </row>
    <row r="2" spans="1:18" s="87" customFormat="1" ht="15.75" thickTop="1" x14ac:dyDescent="0.25">
      <c r="A2" s="88" t="s">
        <v>538</v>
      </c>
      <c r="B2" s="88" t="s">
        <v>536</v>
      </c>
      <c r="C2" s="88" t="s">
        <v>2</v>
      </c>
      <c r="D2" s="88" t="s">
        <v>1</v>
      </c>
      <c r="E2" s="88" t="s">
        <v>0</v>
      </c>
      <c r="F2" s="89" t="s">
        <v>518</v>
      </c>
      <c r="G2" s="88" t="s">
        <v>3</v>
      </c>
      <c r="H2" s="90" t="s">
        <v>523</v>
      </c>
      <c r="I2" s="90" t="s">
        <v>547</v>
      </c>
      <c r="J2" s="88" t="s">
        <v>543</v>
      </c>
      <c r="K2" s="88" t="s">
        <v>544</v>
      </c>
    </row>
    <row r="3" spans="1:18" x14ac:dyDescent="0.25">
      <c r="A3" s="19"/>
      <c r="B3" s="13"/>
      <c r="C3" s="10"/>
      <c r="D3" s="91" t="str">
        <f>IF(ISBLANK(C3),"0",IF(ISERROR(VLOOKUP(C3,'CADASTRO E ESTOQUE'!A:I,1,FALSE)),"Produto não cadastrado",VLOOKUP(C3,'CADASTRO E ESTOQUE'!A:I,2,FALSE)))</f>
        <v>0</v>
      </c>
      <c r="E3" s="92" t="str">
        <f>IF(ISBLANK(C3),"0",IF(ISERROR(VLOOKUP(C3,'CADASTRO E ESTOQUE'!A:I,1,FALSE)),"Produto não cadastrado",VLOOKUP(C3,'CADASTRO E ESTOQUE'!A:I,3,FALSE)))</f>
        <v>0</v>
      </c>
      <c r="F3" s="91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40"/>
      <c r="J3" s="19"/>
      <c r="K3" s="11"/>
      <c r="L3" s="87"/>
      <c r="M3" s="87"/>
      <c r="N3" s="87"/>
      <c r="O3" s="87"/>
      <c r="P3" s="87"/>
      <c r="Q3" s="87"/>
      <c r="R3" s="87"/>
    </row>
    <row r="4" spans="1:18" x14ac:dyDescent="0.25">
      <c r="A4" s="19"/>
      <c r="B4" s="13"/>
      <c r="C4" s="15"/>
      <c r="D4" s="91" t="str">
        <f>IF(ISBLANK(C4),"0",IF(ISERROR(VLOOKUP(C4,'CADASTRO E ESTOQUE'!A:I,1,FALSE)),"Produto não cadastrado",VLOOKUP(C4,'CADASTRO E ESTOQUE'!A:I,2,FALSE)))</f>
        <v>0</v>
      </c>
      <c r="E4" s="92" t="str">
        <f>IF(ISBLANK(C4),"0",IF(ISERROR(VLOOKUP(C4,'CADASTRO E ESTOQUE'!A:I,1,FALSE)),"Produto não cadastrado",VLOOKUP(C4,'CADASTRO E ESTOQUE'!A:I,3,FALSE)))</f>
        <v>0</v>
      </c>
      <c r="F4" s="91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40"/>
      <c r="J4" s="19"/>
      <c r="K4" s="11"/>
      <c r="L4" s="93"/>
      <c r="M4" s="87"/>
      <c r="N4" s="87"/>
      <c r="O4" s="87"/>
      <c r="P4" s="87"/>
      <c r="Q4" s="87"/>
      <c r="R4" s="87"/>
    </row>
    <row r="5" spans="1:18" x14ac:dyDescent="0.25">
      <c r="A5" s="19"/>
      <c r="B5" s="14"/>
      <c r="C5" s="15"/>
      <c r="D5" s="91" t="str">
        <f>IF(ISBLANK(C5),"0",IF(ISERROR(VLOOKUP(C5,'CADASTRO E ESTOQUE'!A:I,1,FALSE)),"Produto não cadastrado",VLOOKUP(C5,'CADASTRO E ESTOQUE'!A:I,2,FALSE)))</f>
        <v>0</v>
      </c>
      <c r="E5" s="92" t="str">
        <f>IF(ISBLANK(C5),"0",IF(ISERROR(VLOOKUP(C5,'CADASTRO E ESTOQUE'!A:I,1,FALSE)),"Produto não cadastrado",VLOOKUP(C5,'CADASTRO E ESTOQUE'!A:I,3,FALSE)))</f>
        <v>0</v>
      </c>
      <c r="F5" s="91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40"/>
      <c r="J5" s="19"/>
      <c r="K5" s="19"/>
      <c r="L5" s="66"/>
      <c r="M5" s="87"/>
      <c r="N5" s="87"/>
      <c r="O5" s="87"/>
      <c r="P5" s="87"/>
      <c r="Q5" s="87"/>
      <c r="R5" s="87"/>
    </row>
    <row r="6" spans="1:18" x14ac:dyDescent="0.25">
      <c r="A6" s="19"/>
      <c r="B6" s="14"/>
      <c r="C6" s="15"/>
      <c r="D6" s="91" t="str">
        <f>IF(ISBLANK(C6),"0",IF(ISERROR(VLOOKUP(C6,'CADASTRO E ESTOQUE'!A:I,1,FALSE)),"Produto não cadastrado",VLOOKUP(C6,'CADASTRO E ESTOQUE'!A:I,2,FALSE)))</f>
        <v>0</v>
      </c>
      <c r="E6" s="92" t="str">
        <f>IF(ISBLANK(C6),"0",IF(ISERROR(VLOOKUP(C6,'CADASTRO E ESTOQUE'!A:I,1,FALSE)),"Produto não cadastrado",VLOOKUP(C6,'CADASTRO E ESTOQUE'!A:I,3,FALSE)))</f>
        <v>0</v>
      </c>
      <c r="F6" s="91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40"/>
      <c r="J6" s="19"/>
      <c r="K6" s="19"/>
      <c r="L6" s="66"/>
      <c r="M6" s="87"/>
      <c r="N6" s="87"/>
      <c r="O6" s="87"/>
      <c r="P6" s="87"/>
      <c r="Q6" s="87"/>
      <c r="R6" s="87"/>
    </row>
    <row r="7" spans="1:18" x14ac:dyDescent="0.25">
      <c r="A7" s="19"/>
      <c r="B7" s="14"/>
      <c r="C7" s="15"/>
      <c r="D7" s="91" t="str">
        <f>IF(ISBLANK(C7),"0",IF(ISERROR(VLOOKUP(C7,'CADASTRO E ESTOQUE'!A:I,1,FALSE)),"Produto não cadastrado",VLOOKUP(C7,'CADASTRO E ESTOQUE'!A:I,2,FALSE)))</f>
        <v>0</v>
      </c>
      <c r="E7" s="92" t="str">
        <f>IF(ISBLANK(C7),"0",IF(ISERROR(VLOOKUP(C7,'CADASTRO E ESTOQUE'!A:I,1,FALSE)),"Produto não cadastrado",VLOOKUP(C7,'CADASTRO E ESTOQUE'!A:I,3,FALSE)))</f>
        <v>0</v>
      </c>
      <c r="F7" s="91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40"/>
      <c r="J7" s="19"/>
      <c r="K7" s="19"/>
      <c r="L7" s="66"/>
      <c r="M7" s="87"/>
      <c r="N7" s="87"/>
      <c r="O7" s="87"/>
      <c r="P7" s="87"/>
      <c r="Q7" s="87"/>
      <c r="R7" s="87"/>
    </row>
    <row r="8" spans="1:18" x14ac:dyDescent="0.25">
      <c r="A8" s="19"/>
      <c r="B8" s="14"/>
      <c r="C8" s="15"/>
      <c r="D8" s="91" t="str">
        <f>IF(ISBLANK(C8),"0",IF(ISERROR(VLOOKUP(C8,'CADASTRO E ESTOQUE'!A:I,1,FALSE)),"Produto não cadastrado",VLOOKUP(C8,'CADASTRO E ESTOQUE'!A:I,2,FALSE)))</f>
        <v>0</v>
      </c>
      <c r="E8" s="92" t="str">
        <f>IF(ISBLANK(C8),"0",IF(ISERROR(VLOOKUP(C8,'CADASTRO E ESTOQUE'!A:I,1,FALSE)),"Produto não cadastrado",VLOOKUP(C8,'CADASTRO E ESTOQUE'!A:I,3,FALSE)))</f>
        <v>0</v>
      </c>
      <c r="F8" s="91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40"/>
      <c r="J8" s="19"/>
      <c r="K8" s="19"/>
      <c r="L8" s="66"/>
      <c r="M8" s="87"/>
      <c r="N8" s="87"/>
      <c r="O8" s="87"/>
      <c r="P8" s="87"/>
      <c r="Q8" s="87"/>
      <c r="R8" s="87"/>
    </row>
    <row r="9" spans="1:18" x14ac:dyDescent="0.25">
      <c r="A9" s="19"/>
      <c r="B9" s="14"/>
      <c r="C9" s="15"/>
      <c r="D9" s="91" t="str">
        <f>IF(ISBLANK(C9),"0",IF(ISERROR(VLOOKUP(C9,'CADASTRO E ESTOQUE'!A:I,1,FALSE)),"Produto não cadastrado",VLOOKUP(C9,'CADASTRO E ESTOQUE'!A:I,2,FALSE)))</f>
        <v>0</v>
      </c>
      <c r="E9" s="92" t="str">
        <f>IF(ISBLANK(C9),"0",IF(ISERROR(VLOOKUP(C9,'CADASTRO E ESTOQUE'!A:I,1,FALSE)),"Produto não cadastrado",VLOOKUP(C9,'CADASTRO E ESTOQUE'!A:I,3,FALSE)))</f>
        <v>0</v>
      </c>
      <c r="F9" s="91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40"/>
      <c r="J9" s="19"/>
      <c r="K9" s="19"/>
      <c r="L9" s="66"/>
      <c r="M9" s="87"/>
      <c r="N9" s="87"/>
      <c r="O9" s="87"/>
      <c r="P9" s="87"/>
      <c r="Q9" s="87"/>
      <c r="R9" s="87"/>
    </row>
    <row r="10" spans="1:18" x14ac:dyDescent="0.25">
      <c r="A10" s="19"/>
      <c r="B10" s="14"/>
      <c r="C10" s="15"/>
      <c r="D10" s="91" t="str">
        <f>IF(ISBLANK(C10),"0",IF(ISERROR(VLOOKUP(C10,'CADASTRO E ESTOQUE'!A:I,1,FALSE)),"Produto não cadastrado",VLOOKUP(C10,'CADASTRO E ESTOQUE'!A:I,2,FALSE)))</f>
        <v>0</v>
      </c>
      <c r="E10" s="92" t="str">
        <f>IF(ISBLANK(C10),"0",IF(ISERROR(VLOOKUP(C10,'CADASTRO E ESTOQUE'!A:I,1,FALSE)),"Produto não cadastrado",VLOOKUP(C10,'CADASTRO E ESTOQUE'!A:I,3,FALSE)))</f>
        <v>0</v>
      </c>
      <c r="F10" s="91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40"/>
      <c r="J10" s="19"/>
      <c r="K10" s="19"/>
      <c r="L10" s="66"/>
      <c r="M10" s="87"/>
      <c r="N10" s="87"/>
      <c r="O10" s="87"/>
      <c r="P10" s="87"/>
      <c r="Q10" s="87"/>
      <c r="R10" s="87"/>
    </row>
    <row r="11" spans="1:18" x14ac:dyDescent="0.25">
      <c r="A11" s="19"/>
      <c r="B11" s="14"/>
      <c r="C11" s="15"/>
      <c r="D11" s="91" t="str">
        <f>IF(ISBLANK(C11),"0",IF(ISERROR(VLOOKUP(C11,'CADASTRO E ESTOQUE'!A:I,1,FALSE)),"Produto não cadastrado",VLOOKUP(C11,'CADASTRO E ESTOQUE'!A:I,2,FALSE)))</f>
        <v>0</v>
      </c>
      <c r="E11" s="92" t="str">
        <f>IF(ISBLANK(C11),"0",IF(ISERROR(VLOOKUP(C11,'CADASTRO E ESTOQUE'!A:I,1,FALSE)),"Produto não cadastrado",VLOOKUP(C11,'CADASTRO E ESTOQUE'!A:I,3,FALSE)))</f>
        <v>0</v>
      </c>
      <c r="F11" s="91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40"/>
      <c r="J11" s="19"/>
      <c r="K11" s="19"/>
      <c r="L11" s="66"/>
      <c r="M11" s="87"/>
      <c r="N11" s="87"/>
      <c r="O11" s="87"/>
      <c r="P11" s="87"/>
      <c r="Q11" s="87"/>
      <c r="R11" s="87"/>
    </row>
    <row r="12" spans="1:18" x14ac:dyDescent="0.25">
      <c r="A12" s="19"/>
      <c r="B12" s="14"/>
      <c r="C12" s="15"/>
      <c r="D12" s="91" t="str">
        <f>IF(ISBLANK(C12),"0",IF(ISERROR(VLOOKUP(C12,'CADASTRO E ESTOQUE'!A:I,1,FALSE)),"Produto não cadastrado",VLOOKUP(C12,'CADASTRO E ESTOQUE'!A:I,2,FALSE)))</f>
        <v>0</v>
      </c>
      <c r="E12" s="92" t="str">
        <f>IF(ISBLANK(C12),"0",IF(ISERROR(VLOOKUP(C12,'CADASTRO E ESTOQUE'!A:I,1,FALSE)),"Produto não cadastrado",VLOOKUP(C12,'CADASTRO E ESTOQUE'!A:I,3,FALSE)))</f>
        <v>0</v>
      </c>
      <c r="F12" s="91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40"/>
      <c r="J12" s="19"/>
      <c r="K12" s="19"/>
      <c r="L12" s="87"/>
      <c r="M12" s="87"/>
      <c r="N12" s="87"/>
      <c r="O12" s="87"/>
      <c r="P12" s="87"/>
      <c r="Q12" s="87"/>
      <c r="R12" s="87"/>
    </row>
    <row r="13" spans="1:18" x14ac:dyDescent="0.25">
      <c r="A13" s="19"/>
      <c r="B13" s="14"/>
      <c r="C13" s="15"/>
      <c r="D13" s="91" t="str">
        <f>IF(ISBLANK(C13),"0",IF(ISERROR(VLOOKUP(C13,'CADASTRO E ESTOQUE'!A:I,1,FALSE)),"Produto não cadastrado",VLOOKUP(C13,'CADASTRO E ESTOQUE'!A:I,2,FALSE)))</f>
        <v>0</v>
      </c>
      <c r="E13" s="92" t="str">
        <f>IF(ISBLANK(C13),"0",IF(ISERROR(VLOOKUP(C13,'CADASTRO E ESTOQUE'!A:I,1,FALSE)),"Produto não cadastrado",VLOOKUP(C13,'CADASTRO E ESTOQUE'!A:I,3,FALSE)))</f>
        <v>0</v>
      </c>
      <c r="F13" s="91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40"/>
      <c r="J13" s="19"/>
      <c r="K13" s="19"/>
      <c r="L13" s="87"/>
      <c r="M13" s="87"/>
      <c r="N13" s="87"/>
      <c r="O13" s="87"/>
      <c r="P13" s="87"/>
      <c r="Q13" s="87"/>
      <c r="R13" s="87"/>
    </row>
    <row r="14" spans="1:18" x14ac:dyDescent="0.25">
      <c r="A14" s="19"/>
      <c r="B14" s="14"/>
      <c r="C14" s="15"/>
      <c r="D14" s="91" t="str">
        <f>IF(ISBLANK(C14),"0",IF(ISERROR(VLOOKUP(C14,'CADASTRO E ESTOQUE'!A:I,1,FALSE)),"Produto não cadastrado",VLOOKUP(C14,'CADASTRO E ESTOQUE'!A:I,2,FALSE)))</f>
        <v>0</v>
      </c>
      <c r="E14" s="92" t="str">
        <f>IF(ISBLANK(C14),"0",IF(ISERROR(VLOOKUP(C14,'CADASTRO E ESTOQUE'!A:I,1,FALSE)),"Produto não cadastrado",VLOOKUP(C14,'CADASTRO E ESTOQUE'!A:I,3,FALSE)))</f>
        <v>0</v>
      </c>
      <c r="F14" s="91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40"/>
      <c r="J14" s="19"/>
      <c r="K14" s="19"/>
      <c r="L14" s="87"/>
      <c r="M14" s="87"/>
      <c r="N14" s="87"/>
      <c r="O14" s="87"/>
      <c r="P14" s="87"/>
      <c r="Q14" s="87"/>
      <c r="R14" s="87"/>
    </row>
    <row r="15" spans="1:18" x14ac:dyDescent="0.25">
      <c r="A15" s="19"/>
      <c r="B15" s="14"/>
      <c r="C15" s="15"/>
      <c r="D15" s="91" t="str">
        <f>IF(ISBLANK(C15),"0",IF(ISERROR(VLOOKUP(C15,'CADASTRO E ESTOQUE'!A:I,1,FALSE)),"Produto não cadastrado",VLOOKUP(C15,'CADASTRO E ESTOQUE'!A:I,2,FALSE)))</f>
        <v>0</v>
      </c>
      <c r="E15" s="92" t="str">
        <f>IF(ISBLANK(C15),"0",IF(ISERROR(VLOOKUP(C15,'CADASTRO E ESTOQUE'!A:I,1,FALSE)),"Produto não cadastrado",VLOOKUP(C15,'CADASTRO E ESTOQUE'!A:I,3,FALSE)))</f>
        <v>0</v>
      </c>
      <c r="F15" s="91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40"/>
      <c r="J15" s="19"/>
      <c r="K15" s="19"/>
      <c r="L15" s="87"/>
      <c r="M15" s="87"/>
      <c r="N15" s="87"/>
      <c r="O15" s="87"/>
      <c r="P15" s="87"/>
      <c r="Q15" s="87"/>
      <c r="R15" s="87"/>
    </row>
    <row r="16" spans="1:18" x14ac:dyDescent="0.25">
      <c r="A16" s="19"/>
      <c r="B16" s="14"/>
      <c r="C16" s="15"/>
      <c r="D16" s="91" t="str">
        <f>IF(ISBLANK(C16),"0",IF(ISERROR(VLOOKUP(C16,'CADASTRO E ESTOQUE'!A:I,1,FALSE)),"Produto não cadastrado",VLOOKUP(C16,'CADASTRO E ESTOQUE'!A:I,2,FALSE)))</f>
        <v>0</v>
      </c>
      <c r="E16" s="92" t="str">
        <f>IF(ISBLANK(C16),"0",IF(ISERROR(VLOOKUP(C16,'CADASTRO E ESTOQUE'!A:I,1,FALSE)),"Produto não cadastrado",VLOOKUP(C16,'CADASTRO E ESTOQUE'!A:I,3,FALSE)))</f>
        <v>0</v>
      </c>
      <c r="F16" s="91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40"/>
      <c r="J16" s="19"/>
      <c r="K16" s="19"/>
      <c r="L16" s="87"/>
      <c r="M16" s="87"/>
      <c r="N16" s="87"/>
      <c r="O16" s="87"/>
      <c r="P16" s="87"/>
      <c r="Q16" s="87"/>
      <c r="R16" s="87"/>
    </row>
    <row r="17" spans="1:18" x14ac:dyDescent="0.25">
      <c r="A17" s="19"/>
      <c r="B17" s="14"/>
      <c r="C17" s="15"/>
      <c r="D17" s="91" t="str">
        <f>IF(ISBLANK(C17),"0",IF(ISERROR(VLOOKUP(C17,'CADASTRO E ESTOQUE'!A:I,1,FALSE)),"Produto não cadastrado",VLOOKUP(C17,'CADASTRO E ESTOQUE'!A:I,2,FALSE)))</f>
        <v>0</v>
      </c>
      <c r="E17" s="92" t="str">
        <f>IF(ISBLANK(C17),"0",IF(ISERROR(VLOOKUP(C17,'CADASTRO E ESTOQUE'!A:I,1,FALSE)),"Produto não cadastrado",VLOOKUP(C17,'CADASTRO E ESTOQUE'!A:I,3,FALSE)))</f>
        <v>0</v>
      </c>
      <c r="F17" s="91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40"/>
      <c r="J17" s="19"/>
      <c r="K17" s="19"/>
      <c r="L17" s="87"/>
      <c r="M17" s="87"/>
      <c r="N17" s="87"/>
      <c r="O17" s="87"/>
      <c r="P17" s="87"/>
      <c r="Q17" s="87"/>
      <c r="R17" s="87"/>
    </row>
    <row r="18" spans="1:18" x14ac:dyDescent="0.25">
      <c r="A18" s="19"/>
      <c r="B18" s="14"/>
      <c r="C18" s="15"/>
      <c r="D18" s="91" t="str">
        <f>IF(ISBLANK(C18),"0",IF(ISERROR(VLOOKUP(C18,'CADASTRO E ESTOQUE'!A:I,1,FALSE)),"Produto não cadastrado",VLOOKUP(C18,'CADASTRO E ESTOQUE'!A:I,2,FALSE)))</f>
        <v>0</v>
      </c>
      <c r="E18" s="92" t="str">
        <f>IF(ISBLANK(C18),"0",IF(ISERROR(VLOOKUP(C18,'CADASTRO E ESTOQUE'!A:I,1,FALSE)),"Produto não cadastrado",VLOOKUP(C18,'CADASTRO E ESTOQUE'!A:I,3,FALSE)))</f>
        <v>0</v>
      </c>
      <c r="F18" s="91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40"/>
      <c r="J18" s="19"/>
      <c r="K18" s="19"/>
    </row>
    <row r="19" spans="1:18" x14ac:dyDescent="0.25">
      <c r="A19" s="19"/>
      <c r="B19" s="14"/>
      <c r="C19" s="15"/>
      <c r="D19" s="91" t="str">
        <f>IF(ISBLANK(C19),"0",IF(ISERROR(VLOOKUP(C19,'CADASTRO E ESTOQUE'!A:I,1,FALSE)),"Produto não cadastrado",VLOOKUP(C19,'CADASTRO E ESTOQUE'!A:I,2,FALSE)))</f>
        <v>0</v>
      </c>
      <c r="E19" s="92" t="str">
        <f>IF(ISBLANK(C19),"0",IF(ISERROR(VLOOKUP(C19,'CADASTRO E ESTOQUE'!A:I,1,FALSE)),"Produto não cadastrado",VLOOKUP(C19,'CADASTRO E ESTOQUE'!A:I,3,FALSE)))</f>
        <v>0</v>
      </c>
      <c r="F19" s="91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40"/>
      <c r="J19" s="19"/>
      <c r="K19" s="19"/>
    </row>
    <row r="20" spans="1:18" x14ac:dyDescent="0.25">
      <c r="A20" s="19"/>
      <c r="B20" s="14"/>
      <c r="C20" s="15"/>
      <c r="D20" s="91" t="str">
        <f>IF(ISBLANK(C20),"0",IF(ISERROR(VLOOKUP(C20,'CADASTRO E ESTOQUE'!A:I,1,FALSE)),"Produto não cadastrado",VLOOKUP(C20,'CADASTRO E ESTOQUE'!A:I,2,FALSE)))</f>
        <v>0</v>
      </c>
      <c r="E20" s="92" t="str">
        <f>IF(ISBLANK(C20),"0",IF(ISERROR(VLOOKUP(C20,'CADASTRO E ESTOQUE'!A:I,1,FALSE)),"Produto não cadastrado",VLOOKUP(C20,'CADASTRO E ESTOQUE'!A:I,3,FALSE)))</f>
        <v>0</v>
      </c>
      <c r="F20" s="91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40"/>
      <c r="J20" s="19"/>
      <c r="K20" s="19"/>
    </row>
    <row r="21" spans="1:18" x14ac:dyDescent="0.25">
      <c r="A21" s="19"/>
      <c r="B21" s="14"/>
      <c r="C21" s="15"/>
      <c r="D21" s="91" t="str">
        <f>IF(ISBLANK(C21),"0",IF(ISERROR(VLOOKUP(C21,'CADASTRO E ESTOQUE'!A:I,1,FALSE)),"Produto não cadastrado",VLOOKUP(C21,'CADASTRO E ESTOQUE'!A:I,2,FALSE)))</f>
        <v>0</v>
      </c>
      <c r="E21" s="92" t="str">
        <f>IF(ISBLANK(C21),"0",IF(ISERROR(VLOOKUP(C21,'CADASTRO E ESTOQUE'!A:I,1,FALSE)),"Produto não cadastrado",VLOOKUP(C21,'CADASTRO E ESTOQUE'!A:I,3,FALSE)))</f>
        <v>0</v>
      </c>
      <c r="F21" s="91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40"/>
      <c r="J21" s="19"/>
      <c r="K21" s="19"/>
    </row>
    <row r="22" spans="1:18" x14ac:dyDescent="0.25">
      <c r="A22" s="19"/>
      <c r="B22" s="14"/>
      <c r="C22" s="15"/>
      <c r="D22" s="91" t="str">
        <f>IF(ISBLANK(C22),"0",IF(ISERROR(VLOOKUP(C22,'CADASTRO E ESTOQUE'!A:I,1,FALSE)),"Produto não cadastrado",VLOOKUP(C22,'CADASTRO E ESTOQUE'!A:I,2,FALSE)))</f>
        <v>0</v>
      </c>
      <c r="E22" s="92" t="str">
        <f>IF(ISBLANK(C22),"0",IF(ISERROR(VLOOKUP(C22,'CADASTRO E ESTOQUE'!A:I,1,FALSE)),"Produto não cadastrado",VLOOKUP(C22,'CADASTRO E ESTOQUE'!A:I,3,FALSE)))</f>
        <v>0</v>
      </c>
      <c r="F22" s="91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40"/>
      <c r="J22" s="19"/>
      <c r="K22" s="19"/>
    </row>
    <row r="23" spans="1:18" x14ac:dyDescent="0.25">
      <c r="A23" s="19"/>
      <c r="B23" s="14"/>
      <c r="C23" s="15"/>
      <c r="D23" s="91" t="str">
        <f>IF(ISBLANK(C23),"0",IF(ISERROR(VLOOKUP(C23,'CADASTRO E ESTOQUE'!A:I,1,FALSE)),"Produto não cadastrado",VLOOKUP(C23,'CADASTRO E ESTOQUE'!A:I,2,FALSE)))</f>
        <v>0</v>
      </c>
      <c r="E23" s="92" t="str">
        <f>IF(ISBLANK(C23),"0",IF(ISERROR(VLOOKUP(C23,'CADASTRO E ESTOQUE'!A:I,1,FALSE)),"Produto não cadastrado",VLOOKUP(C23,'CADASTRO E ESTOQUE'!A:I,3,FALSE)))</f>
        <v>0</v>
      </c>
      <c r="F23" s="91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40"/>
      <c r="J23" s="19"/>
      <c r="K23" s="19"/>
    </row>
    <row r="24" spans="1:18" x14ac:dyDescent="0.25">
      <c r="A24" s="19"/>
      <c r="B24" s="14"/>
      <c r="C24" s="15"/>
      <c r="D24" s="91" t="str">
        <f>IF(ISBLANK(C24),"0",IF(ISERROR(VLOOKUP(C24,'CADASTRO E ESTOQUE'!A:I,1,FALSE)),"Produto não cadastrado",VLOOKUP(C24,'CADASTRO E ESTOQUE'!A:I,2,FALSE)))</f>
        <v>0</v>
      </c>
      <c r="E24" s="92" t="str">
        <f>IF(ISBLANK(C24),"0",IF(ISERROR(VLOOKUP(C24,'CADASTRO E ESTOQUE'!A:I,1,FALSE)),"Produto não cadastrado",VLOOKUP(C24,'CADASTRO E ESTOQUE'!A:I,3,FALSE)))</f>
        <v>0</v>
      </c>
      <c r="F24" s="91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40"/>
      <c r="J24" s="19"/>
      <c r="K24" s="19"/>
    </row>
    <row r="25" spans="1:18" x14ac:dyDescent="0.25">
      <c r="A25" s="19"/>
      <c r="B25" s="14"/>
      <c r="C25" s="15"/>
      <c r="D25" s="91" t="str">
        <f>IF(ISBLANK(C25),"0",IF(ISERROR(VLOOKUP(C25,'CADASTRO E ESTOQUE'!A:I,1,FALSE)),"Produto não cadastrado",VLOOKUP(C25,'CADASTRO E ESTOQUE'!A:I,2,FALSE)))</f>
        <v>0</v>
      </c>
      <c r="E25" s="92" t="str">
        <f>IF(ISBLANK(C25),"0",IF(ISERROR(VLOOKUP(C25,'CADASTRO E ESTOQUE'!A:I,1,FALSE)),"Produto não cadastrado",VLOOKUP(C25,'CADASTRO E ESTOQUE'!A:I,3,FALSE)))</f>
        <v>0</v>
      </c>
      <c r="F25" s="91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40"/>
      <c r="J25" s="19"/>
      <c r="K25" s="19"/>
    </row>
    <row r="26" spans="1:18" x14ac:dyDescent="0.25">
      <c r="A26" s="19"/>
      <c r="B26" s="14"/>
      <c r="C26" s="15"/>
      <c r="D26" s="91" t="str">
        <f>IF(ISBLANK(C26),"0",IF(ISERROR(VLOOKUP(C26,'CADASTRO E ESTOQUE'!A:I,1,FALSE)),"Produto não cadastrado",VLOOKUP(C26,'CADASTRO E ESTOQUE'!A:I,2,FALSE)))</f>
        <v>0</v>
      </c>
      <c r="E26" s="92" t="str">
        <f>IF(ISBLANK(C26),"0",IF(ISERROR(VLOOKUP(C26,'CADASTRO E ESTOQUE'!A:I,1,FALSE)),"Produto não cadastrado",VLOOKUP(C26,'CADASTRO E ESTOQUE'!A:I,3,FALSE)))</f>
        <v>0</v>
      </c>
      <c r="F26" s="91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40"/>
      <c r="J26" s="19"/>
      <c r="K26" s="19"/>
    </row>
    <row r="27" spans="1:18" x14ac:dyDescent="0.25">
      <c r="A27" s="19"/>
      <c r="B27" s="14"/>
      <c r="C27" s="15"/>
      <c r="D27" s="91" t="str">
        <f>IF(ISBLANK(C27),"0",IF(ISERROR(VLOOKUP(C27,'CADASTRO E ESTOQUE'!A:I,1,FALSE)),"Produto não cadastrado",VLOOKUP(C27,'CADASTRO E ESTOQUE'!A:I,2,FALSE)))</f>
        <v>0</v>
      </c>
      <c r="E27" s="92" t="str">
        <f>IF(ISBLANK(C27),"0",IF(ISERROR(VLOOKUP(C27,'CADASTRO E ESTOQUE'!A:I,1,FALSE)),"Produto não cadastrado",VLOOKUP(C27,'CADASTRO E ESTOQUE'!A:I,3,FALSE)))</f>
        <v>0</v>
      </c>
      <c r="F27" s="91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40"/>
      <c r="J27" s="19"/>
      <c r="K27" s="19"/>
    </row>
    <row r="28" spans="1:18" x14ac:dyDescent="0.25">
      <c r="A28" s="19"/>
      <c r="B28" s="14"/>
      <c r="C28" s="15"/>
      <c r="D28" s="91" t="str">
        <f>IF(ISBLANK(C28),"0",IF(ISERROR(VLOOKUP(C28,'CADASTRO E ESTOQUE'!A:I,1,FALSE)),"Produto não cadastrado",VLOOKUP(C28,'CADASTRO E ESTOQUE'!A:I,2,FALSE)))</f>
        <v>0</v>
      </c>
      <c r="E28" s="92" t="str">
        <f>IF(ISBLANK(C28),"0",IF(ISERROR(VLOOKUP(C28,'CADASTRO E ESTOQUE'!A:I,1,FALSE)),"Produto não cadastrado",VLOOKUP(C28,'CADASTRO E ESTOQUE'!A:I,3,FALSE)))</f>
        <v>0</v>
      </c>
      <c r="F28" s="91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40"/>
      <c r="J28" s="19"/>
      <c r="K28" s="19"/>
    </row>
    <row r="29" spans="1:18" x14ac:dyDescent="0.25">
      <c r="A29" s="19"/>
      <c r="B29" s="14"/>
      <c r="C29" s="15"/>
      <c r="D29" s="91" t="str">
        <f>IF(ISBLANK(C29),"0",IF(ISERROR(VLOOKUP(C29,'CADASTRO E ESTOQUE'!A:I,1,FALSE)),"Produto não cadastrado",VLOOKUP(C29,'CADASTRO E ESTOQUE'!A:I,2,FALSE)))</f>
        <v>0</v>
      </c>
      <c r="E29" s="92" t="str">
        <f>IF(ISBLANK(C29),"0",IF(ISERROR(VLOOKUP(C29,'CADASTRO E ESTOQUE'!A:I,1,FALSE)),"Produto não cadastrado",VLOOKUP(C29,'CADASTRO E ESTOQUE'!A:I,3,FALSE)))</f>
        <v>0</v>
      </c>
      <c r="F29" s="91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40"/>
      <c r="J29" s="19"/>
      <c r="K29" s="19"/>
    </row>
    <row r="30" spans="1:18" x14ac:dyDescent="0.25">
      <c r="A30" s="19"/>
      <c r="B30" s="14"/>
      <c r="C30" s="15"/>
      <c r="D30" s="91" t="str">
        <f>IF(ISBLANK(C30),"0",IF(ISERROR(VLOOKUP(C30,'CADASTRO E ESTOQUE'!A:I,1,FALSE)),"Produto não cadastrado",VLOOKUP(C30,'CADASTRO E ESTOQUE'!A:I,2,FALSE)))</f>
        <v>0</v>
      </c>
      <c r="E30" s="92" t="str">
        <f>IF(ISBLANK(C30),"0",IF(ISERROR(VLOOKUP(C30,'CADASTRO E ESTOQUE'!A:I,1,FALSE)),"Produto não cadastrado",VLOOKUP(C30,'CADASTRO E ESTOQUE'!A:I,3,FALSE)))</f>
        <v>0</v>
      </c>
      <c r="F30" s="91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40"/>
      <c r="J30" s="19"/>
      <c r="K30" s="19"/>
    </row>
    <row r="31" spans="1:18" x14ac:dyDescent="0.25">
      <c r="A31" s="19"/>
      <c r="B31" s="14"/>
      <c r="C31" s="15"/>
      <c r="D31" s="91" t="str">
        <f>IF(ISBLANK(C31),"0",IF(ISERROR(VLOOKUP(C31,'CADASTRO E ESTOQUE'!A:I,1,FALSE)),"Produto não cadastrado",VLOOKUP(C31,'CADASTRO E ESTOQUE'!A:I,2,FALSE)))</f>
        <v>0</v>
      </c>
      <c r="E31" s="92" t="str">
        <f>IF(ISBLANK(C31),"0",IF(ISERROR(VLOOKUP(C31,'CADASTRO E ESTOQUE'!A:I,1,FALSE)),"Produto não cadastrado",VLOOKUP(C31,'CADASTRO E ESTOQUE'!A:I,3,FALSE)))</f>
        <v>0</v>
      </c>
      <c r="F31" s="91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40"/>
      <c r="J31" s="19"/>
      <c r="K31" s="19"/>
    </row>
    <row r="32" spans="1:18" x14ac:dyDescent="0.25">
      <c r="A32" s="19"/>
      <c r="B32" s="14"/>
      <c r="C32" s="15"/>
      <c r="D32" s="91" t="str">
        <f>IF(ISBLANK(C32),"0",IF(ISERROR(VLOOKUP(C32,'CADASTRO E ESTOQUE'!A:I,1,FALSE)),"Produto não cadastrado",VLOOKUP(C32,'CADASTRO E ESTOQUE'!A:I,2,FALSE)))</f>
        <v>0</v>
      </c>
      <c r="E32" s="92" t="str">
        <f>IF(ISBLANK(C32),"0",IF(ISERROR(VLOOKUP(C32,'CADASTRO E ESTOQUE'!A:I,1,FALSE)),"Produto não cadastrado",VLOOKUP(C32,'CADASTRO E ESTOQUE'!A:I,3,FALSE)))</f>
        <v>0</v>
      </c>
      <c r="F32" s="91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40"/>
      <c r="J32" s="19"/>
      <c r="K32" s="19"/>
    </row>
    <row r="33" spans="1:11" x14ac:dyDescent="0.25">
      <c r="A33" s="19"/>
      <c r="B33" s="14"/>
      <c r="C33" s="15"/>
      <c r="D33" s="91" t="str">
        <f>IF(ISBLANK(C33),"0",IF(ISERROR(VLOOKUP(C33,'CADASTRO E ESTOQUE'!A:I,1,FALSE)),"Produto não cadastrado",VLOOKUP(C33,'CADASTRO E ESTOQUE'!A:I,2,FALSE)))</f>
        <v>0</v>
      </c>
      <c r="E33" s="92" t="str">
        <f>IF(ISBLANK(C33),"0",IF(ISERROR(VLOOKUP(C33,'CADASTRO E ESTOQUE'!A:I,1,FALSE)),"Produto não cadastrado",VLOOKUP(C33,'CADASTRO E ESTOQUE'!A:I,3,FALSE)))</f>
        <v>0</v>
      </c>
      <c r="F33" s="91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40"/>
      <c r="J33" s="19"/>
      <c r="K33" s="19"/>
    </row>
    <row r="34" spans="1:11" x14ac:dyDescent="0.25">
      <c r="A34" s="19"/>
      <c r="B34" s="14"/>
      <c r="C34" s="15"/>
      <c r="D34" s="91" t="str">
        <f>IF(ISBLANK(C34),"0",IF(ISERROR(VLOOKUP(C34,'CADASTRO E ESTOQUE'!A:I,1,FALSE)),"Produto não cadastrado",VLOOKUP(C34,'CADASTRO E ESTOQUE'!A:I,2,FALSE)))</f>
        <v>0</v>
      </c>
      <c r="E34" s="92" t="str">
        <f>IF(ISBLANK(C34),"0",IF(ISERROR(VLOOKUP(C34,'CADASTRO E ESTOQUE'!A:I,1,FALSE)),"Produto não cadastrado",VLOOKUP(C34,'CADASTRO E ESTOQUE'!A:I,3,FALSE)))</f>
        <v>0</v>
      </c>
      <c r="F34" s="91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40"/>
      <c r="J34" s="19"/>
      <c r="K34" s="19"/>
    </row>
    <row r="35" spans="1:11" x14ac:dyDescent="0.25">
      <c r="A35" s="19"/>
      <c r="B35" s="14"/>
      <c r="C35" s="15"/>
      <c r="D35" s="91" t="str">
        <f>IF(ISBLANK(C35),"0",IF(ISERROR(VLOOKUP(C35,'CADASTRO E ESTOQUE'!A:I,1,FALSE)),"Produto não cadastrado",VLOOKUP(C35,'CADASTRO E ESTOQUE'!A:I,2,FALSE)))</f>
        <v>0</v>
      </c>
      <c r="E35" s="92" t="str">
        <f>IF(ISBLANK(C35),"0",IF(ISERROR(VLOOKUP(C35,'CADASTRO E ESTOQUE'!A:I,1,FALSE)),"Produto não cadastrado",VLOOKUP(C35,'CADASTRO E ESTOQUE'!A:I,3,FALSE)))</f>
        <v>0</v>
      </c>
      <c r="F35" s="91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366" si="1">IF(ISBLANK(C35),"0",G35*F35)</f>
        <v>0</v>
      </c>
      <c r="I35" s="40"/>
      <c r="J35" s="19"/>
      <c r="K35" s="19"/>
    </row>
    <row r="36" spans="1:11" x14ac:dyDescent="0.25">
      <c r="A36" s="19"/>
      <c r="B36" s="14"/>
      <c r="C36" s="15"/>
      <c r="D36" s="91" t="str">
        <f>IF(ISBLANK(C36),"0",IF(ISERROR(VLOOKUP(C36,'CADASTRO E ESTOQUE'!A:I,1,FALSE)),"Produto não cadastrado",VLOOKUP(C36,'CADASTRO E ESTOQUE'!A:I,2,FALSE)))</f>
        <v>0</v>
      </c>
      <c r="E36" s="92" t="str">
        <f>IF(ISBLANK(C36),"0",IF(ISERROR(VLOOKUP(C36,'CADASTRO E ESTOQUE'!A:I,1,FALSE)),"Produto não cadastrado",VLOOKUP(C36,'CADASTRO E ESTOQUE'!A:I,3,FALSE)))</f>
        <v>0</v>
      </c>
      <c r="F36" s="91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40"/>
      <c r="J36" s="19"/>
      <c r="K36" s="19"/>
    </row>
    <row r="37" spans="1:11" x14ac:dyDescent="0.25">
      <c r="A37" s="19"/>
      <c r="B37" s="14"/>
      <c r="C37" s="15"/>
      <c r="D37" s="91" t="str">
        <f>IF(ISBLANK(C37),"0",IF(ISERROR(VLOOKUP(C37,'CADASTRO E ESTOQUE'!A:I,1,FALSE)),"Produto não cadastrado",VLOOKUP(C37,'CADASTRO E ESTOQUE'!A:I,2,FALSE)))</f>
        <v>0</v>
      </c>
      <c r="E37" s="92" t="str">
        <f>IF(ISBLANK(C37),"0",IF(ISERROR(VLOOKUP(C37,'CADASTRO E ESTOQUE'!A:I,1,FALSE)),"Produto não cadastrado",VLOOKUP(C37,'CADASTRO E ESTOQUE'!A:I,3,FALSE)))</f>
        <v>0</v>
      </c>
      <c r="F37" s="91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40"/>
      <c r="J37" s="19"/>
      <c r="K37" s="19"/>
    </row>
    <row r="38" spans="1:11" x14ac:dyDescent="0.25">
      <c r="A38" s="19"/>
      <c r="B38" s="14"/>
      <c r="C38" s="15"/>
      <c r="D38" s="91" t="str">
        <f>IF(ISBLANK(C38),"0",IF(ISERROR(VLOOKUP(C38,'CADASTRO E ESTOQUE'!A:I,1,FALSE)),"Produto não cadastrado",VLOOKUP(C38,'CADASTRO E ESTOQUE'!A:I,2,FALSE)))</f>
        <v>0</v>
      </c>
      <c r="E38" s="92" t="str">
        <f>IF(ISBLANK(C38),"0",IF(ISERROR(VLOOKUP(C38,'CADASTRO E ESTOQUE'!A:I,1,FALSE)),"Produto não cadastrado",VLOOKUP(C38,'CADASTRO E ESTOQUE'!A:I,3,FALSE)))</f>
        <v>0</v>
      </c>
      <c r="F38" s="91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40"/>
      <c r="J38" s="19"/>
      <c r="K38" s="19"/>
    </row>
    <row r="39" spans="1:11" x14ac:dyDescent="0.25">
      <c r="A39" s="19"/>
      <c r="B39" s="14"/>
      <c r="C39" s="15"/>
      <c r="D39" s="91" t="str">
        <f>IF(ISBLANK(C39),"0",IF(ISERROR(VLOOKUP(C39,'CADASTRO E ESTOQUE'!A:I,1,FALSE)),"Produto não cadastrado",VLOOKUP(C39,'CADASTRO E ESTOQUE'!A:I,2,FALSE)))</f>
        <v>0</v>
      </c>
      <c r="E39" s="92" t="str">
        <f>IF(ISBLANK(C39),"0",IF(ISERROR(VLOOKUP(C39,'CADASTRO E ESTOQUE'!A:I,1,FALSE)),"Produto não cadastrado",VLOOKUP(C39,'CADASTRO E ESTOQUE'!A:I,3,FALSE)))</f>
        <v>0</v>
      </c>
      <c r="F39" s="91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40"/>
      <c r="J39" s="19"/>
      <c r="K39" s="19"/>
    </row>
    <row r="40" spans="1:11" x14ac:dyDescent="0.25">
      <c r="A40" s="19"/>
      <c r="B40" s="14"/>
      <c r="C40" s="15"/>
      <c r="D40" s="91" t="str">
        <f>IF(ISBLANK(C40),"0",IF(ISERROR(VLOOKUP(C40,'CADASTRO E ESTOQUE'!A:I,1,FALSE)),"Produto não cadastrado",VLOOKUP(C40,'CADASTRO E ESTOQUE'!A:I,2,FALSE)))</f>
        <v>0</v>
      </c>
      <c r="E40" s="92" t="str">
        <f>IF(ISBLANK(C40),"0",IF(ISERROR(VLOOKUP(C40,'CADASTRO E ESTOQUE'!A:I,1,FALSE)),"Produto não cadastrado",VLOOKUP(C40,'CADASTRO E ESTOQUE'!A:I,3,FALSE)))</f>
        <v>0</v>
      </c>
      <c r="F40" s="91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40"/>
      <c r="J40" s="19"/>
      <c r="K40" s="19"/>
    </row>
    <row r="41" spans="1:11" x14ac:dyDescent="0.25">
      <c r="A41" s="19"/>
      <c r="B41" s="14"/>
      <c r="C41" s="15"/>
      <c r="D41" s="91" t="str">
        <f>IF(ISBLANK(C41),"0",IF(ISERROR(VLOOKUP(C41,'CADASTRO E ESTOQUE'!A:I,1,FALSE)),"Produto não cadastrado",VLOOKUP(C41,'CADASTRO E ESTOQUE'!A:I,2,FALSE)))</f>
        <v>0</v>
      </c>
      <c r="E41" s="92" t="str">
        <f>IF(ISBLANK(C41),"0",IF(ISERROR(VLOOKUP(C41,'CADASTRO E ESTOQUE'!A:I,1,FALSE)),"Produto não cadastrado",VLOOKUP(C41,'CADASTRO E ESTOQUE'!A:I,3,FALSE)))</f>
        <v>0</v>
      </c>
      <c r="F41" s="91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40"/>
      <c r="J41" s="19"/>
      <c r="K41" s="19"/>
    </row>
    <row r="42" spans="1:11" x14ac:dyDescent="0.25">
      <c r="A42" s="19"/>
      <c r="B42" s="14"/>
      <c r="C42" s="15"/>
      <c r="D42" s="91" t="str">
        <f>IF(ISBLANK(C42),"0",IF(ISERROR(VLOOKUP(C42,'CADASTRO E ESTOQUE'!A:I,1,FALSE)),"Produto não cadastrado",VLOOKUP(C42,'CADASTRO E ESTOQUE'!A:I,2,FALSE)))</f>
        <v>0</v>
      </c>
      <c r="E42" s="92" t="str">
        <f>IF(ISBLANK(C42),"0",IF(ISERROR(VLOOKUP(C42,'CADASTRO E ESTOQUE'!A:I,1,FALSE)),"Produto não cadastrado",VLOOKUP(C42,'CADASTRO E ESTOQUE'!A:I,3,FALSE)))</f>
        <v>0</v>
      </c>
      <c r="F42" s="91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40"/>
      <c r="J42" s="19"/>
      <c r="K42" s="19"/>
    </row>
    <row r="43" spans="1:11" x14ac:dyDescent="0.25">
      <c r="A43" s="19"/>
      <c r="B43" s="14"/>
      <c r="C43" s="15"/>
      <c r="D43" s="91" t="str">
        <f>IF(ISBLANK(C43),"0",IF(ISERROR(VLOOKUP(C43,'CADASTRO E ESTOQUE'!A:I,1,FALSE)),"Produto não cadastrado",VLOOKUP(C43,'CADASTRO E ESTOQUE'!A:I,2,FALSE)))</f>
        <v>0</v>
      </c>
      <c r="E43" s="92" t="str">
        <f>IF(ISBLANK(C43),"0",IF(ISERROR(VLOOKUP(C43,'CADASTRO E ESTOQUE'!A:I,1,FALSE)),"Produto não cadastrado",VLOOKUP(C43,'CADASTRO E ESTOQUE'!A:I,3,FALSE)))</f>
        <v>0</v>
      </c>
      <c r="F43" s="91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40"/>
      <c r="J43" s="19"/>
      <c r="K43" s="19"/>
    </row>
    <row r="44" spans="1:11" x14ac:dyDescent="0.25">
      <c r="A44" s="19"/>
      <c r="B44" s="14"/>
      <c r="C44" s="15"/>
      <c r="D44" s="91" t="str">
        <f>IF(ISBLANK(C44),"0",IF(ISERROR(VLOOKUP(C44,'CADASTRO E ESTOQUE'!A:I,1,FALSE)),"Produto não cadastrado",VLOOKUP(C44,'CADASTRO E ESTOQUE'!A:I,2,FALSE)))</f>
        <v>0</v>
      </c>
      <c r="E44" s="92" t="str">
        <f>IF(ISBLANK(C44),"0",IF(ISERROR(VLOOKUP(C44,'CADASTRO E ESTOQUE'!A:I,1,FALSE)),"Produto não cadastrado",VLOOKUP(C44,'CADASTRO E ESTOQUE'!A:I,3,FALSE)))</f>
        <v>0</v>
      </c>
      <c r="F44" s="91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40"/>
      <c r="J44" s="19"/>
      <c r="K44" s="19"/>
    </row>
    <row r="45" spans="1:11" x14ac:dyDescent="0.25">
      <c r="A45" s="19"/>
      <c r="B45" s="14"/>
      <c r="C45" s="15"/>
      <c r="D45" s="91" t="str">
        <f>IF(ISBLANK(C45),"0",IF(ISERROR(VLOOKUP(C45,'CADASTRO E ESTOQUE'!A:I,1,FALSE)),"Produto não cadastrado",VLOOKUP(C45,'CADASTRO E ESTOQUE'!A:I,2,FALSE)))</f>
        <v>0</v>
      </c>
      <c r="E45" s="92" t="str">
        <f>IF(ISBLANK(C45),"0",IF(ISERROR(VLOOKUP(C45,'CADASTRO E ESTOQUE'!A:I,1,FALSE)),"Produto não cadastrado",VLOOKUP(C45,'CADASTRO E ESTOQUE'!A:I,3,FALSE)))</f>
        <v>0</v>
      </c>
      <c r="F45" s="91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40"/>
      <c r="J45" s="19"/>
      <c r="K45" s="19"/>
    </row>
    <row r="46" spans="1:11" x14ac:dyDescent="0.25">
      <c r="A46" s="19"/>
      <c r="B46" s="14"/>
      <c r="C46" s="15"/>
      <c r="D46" s="91" t="str">
        <f>IF(ISBLANK(C46),"0",IF(ISERROR(VLOOKUP(C46,'CADASTRO E ESTOQUE'!A:I,1,FALSE)),"Produto não cadastrado",VLOOKUP(C46,'CADASTRO E ESTOQUE'!A:I,2,FALSE)))</f>
        <v>0</v>
      </c>
      <c r="E46" s="92" t="str">
        <f>IF(ISBLANK(C46),"0",IF(ISERROR(VLOOKUP(C46,'CADASTRO E ESTOQUE'!A:I,1,FALSE)),"Produto não cadastrado",VLOOKUP(C46,'CADASTRO E ESTOQUE'!A:I,3,FALSE)))</f>
        <v>0</v>
      </c>
      <c r="F46" s="91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40"/>
      <c r="J46" s="19"/>
      <c r="K46" s="19"/>
    </row>
    <row r="47" spans="1:11" x14ac:dyDescent="0.25">
      <c r="A47" s="19"/>
      <c r="B47" s="14"/>
      <c r="C47" s="15"/>
      <c r="D47" s="91" t="str">
        <f>IF(ISBLANK(C47),"0",IF(ISERROR(VLOOKUP(C47,'CADASTRO E ESTOQUE'!A:I,1,FALSE)),"Produto não cadastrado",VLOOKUP(C47,'CADASTRO E ESTOQUE'!A:I,2,FALSE)))</f>
        <v>0</v>
      </c>
      <c r="E47" s="92" t="str">
        <f>IF(ISBLANK(C47),"0",IF(ISERROR(VLOOKUP(C47,'CADASTRO E ESTOQUE'!A:I,1,FALSE)),"Produto não cadastrado",VLOOKUP(C47,'CADASTRO E ESTOQUE'!A:I,3,FALSE)))</f>
        <v>0</v>
      </c>
      <c r="F47" s="91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40"/>
      <c r="J47" s="19"/>
      <c r="K47" s="19"/>
    </row>
    <row r="48" spans="1:11" x14ac:dyDescent="0.25">
      <c r="A48" s="19"/>
      <c r="B48" s="14"/>
      <c r="C48" s="15"/>
      <c r="D48" s="91" t="str">
        <f>IF(ISBLANK(C48),"0",IF(ISERROR(VLOOKUP(C48,'CADASTRO E ESTOQUE'!A:I,1,FALSE)),"Produto não cadastrado",VLOOKUP(C48,'CADASTRO E ESTOQUE'!A:I,2,FALSE)))</f>
        <v>0</v>
      </c>
      <c r="E48" s="92" t="str">
        <f>IF(ISBLANK(C48),"0",IF(ISERROR(VLOOKUP(C48,'CADASTRO E ESTOQUE'!A:I,1,FALSE)),"Produto não cadastrado",VLOOKUP(C48,'CADASTRO E ESTOQUE'!A:I,3,FALSE)))</f>
        <v>0</v>
      </c>
      <c r="F48" s="91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40"/>
      <c r="J48" s="19"/>
      <c r="K48" s="19"/>
    </row>
    <row r="49" spans="1:11" x14ac:dyDescent="0.25">
      <c r="A49" s="19"/>
      <c r="B49" s="14"/>
      <c r="C49" s="15"/>
      <c r="D49" s="91" t="str">
        <f>IF(ISBLANK(C49),"0",IF(ISERROR(VLOOKUP(C49,'CADASTRO E ESTOQUE'!A:I,1,FALSE)),"Produto não cadastrado",VLOOKUP(C49,'CADASTRO E ESTOQUE'!A:I,2,FALSE)))</f>
        <v>0</v>
      </c>
      <c r="E49" s="92" t="str">
        <f>IF(ISBLANK(C49),"0",IF(ISERROR(VLOOKUP(C49,'CADASTRO E ESTOQUE'!A:I,1,FALSE)),"Produto não cadastrado",VLOOKUP(C49,'CADASTRO E ESTOQUE'!A:I,3,FALSE)))</f>
        <v>0</v>
      </c>
      <c r="F49" s="91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40"/>
      <c r="J49" s="19"/>
      <c r="K49" s="19"/>
    </row>
    <row r="50" spans="1:11" x14ac:dyDescent="0.25">
      <c r="A50" s="19"/>
      <c r="B50" s="14"/>
      <c r="C50" s="15"/>
      <c r="D50" s="91" t="str">
        <f>IF(ISBLANK(C50),"0",IF(ISERROR(VLOOKUP(C50,'CADASTRO E ESTOQUE'!A:I,1,FALSE)),"Produto não cadastrado",VLOOKUP(C50,'CADASTRO E ESTOQUE'!A:I,2,FALSE)))</f>
        <v>0</v>
      </c>
      <c r="E50" s="92" t="str">
        <f>IF(ISBLANK(C50),"0",IF(ISERROR(VLOOKUP(C50,'CADASTRO E ESTOQUE'!A:I,1,FALSE)),"Produto não cadastrado",VLOOKUP(C50,'CADASTRO E ESTOQUE'!A:I,3,FALSE)))</f>
        <v>0</v>
      </c>
      <c r="F50" s="91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40"/>
      <c r="J50" s="19"/>
      <c r="K50" s="19"/>
    </row>
    <row r="51" spans="1:11" s="36" customFormat="1" x14ac:dyDescent="0.25">
      <c r="A51" s="39"/>
      <c r="B51" s="37"/>
      <c r="C51" s="38"/>
      <c r="D51" s="91" t="str">
        <f>IF(ISBLANK(C51),"0",IF(ISERROR(VLOOKUP(C51,'CADASTRO E ESTOQUE'!A:I,1,FALSE)),"Produto não cadastrado",VLOOKUP(C51,'CADASTRO E ESTOQUE'!A:I,2,FALSE)))</f>
        <v>0</v>
      </c>
      <c r="E51" s="92" t="str">
        <f>IF(ISBLANK(C51),"0",IF(ISERROR(VLOOKUP(C51,'CADASTRO E ESTOQUE'!A:I,1,FALSE)),"Produto não cadastrado",VLOOKUP(C51,'CADASTRO E ESTOQUE'!A:I,3,FALSE)))</f>
        <v>0</v>
      </c>
      <c r="F51" s="91" t="str">
        <f>IF(ISBLANK(C51),"0",IF(ISERROR(VLOOKUP(C51,'CADASTRO E ESTOQUE'!A:I,1,FALSE)),"Produto não cadastrado",VLOOKUP(C51,'CADASTRO E ESTOQUE'!A:I,4,FALSE)))</f>
        <v>0</v>
      </c>
      <c r="G51" s="44"/>
      <c r="H51" s="46" t="str">
        <f t="shared" ref="H51:H114" si="2">IF(ISBLANK(C51),"0",G51*F51)</f>
        <v>0</v>
      </c>
      <c r="I51" s="40"/>
      <c r="J51" s="39"/>
      <c r="K51" s="39"/>
    </row>
    <row r="52" spans="1:11" s="36" customFormat="1" x14ac:dyDescent="0.25">
      <c r="A52" s="39"/>
      <c r="B52" s="37"/>
      <c r="C52" s="38"/>
      <c r="D52" s="91" t="str">
        <f>IF(ISBLANK(C52),"0",IF(ISERROR(VLOOKUP(C52,'CADASTRO E ESTOQUE'!A:I,1,FALSE)),"Produto não cadastrado",VLOOKUP(C52,'CADASTRO E ESTOQUE'!A:I,2,FALSE)))</f>
        <v>0</v>
      </c>
      <c r="E52" s="92" t="str">
        <f>IF(ISBLANK(C52),"0",IF(ISERROR(VLOOKUP(C52,'CADASTRO E ESTOQUE'!A:I,1,FALSE)),"Produto não cadastrado",VLOOKUP(C52,'CADASTRO E ESTOQUE'!A:I,3,FALSE)))</f>
        <v>0</v>
      </c>
      <c r="F52" s="91" t="str">
        <f>IF(ISBLANK(C52),"0",IF(ISERROR(VLOOKUP(C52,'CADASTRO E ESTOQUE'!A:I,1,FALSE)),"Produto não cadastrado",VLOOKUP(C52,'CADASTRO E ESTOQUE'!A:I,4,FALSE)))</f>
        <v>0</v>
      </c>
      <c r="G52" s="44"/>
      <c r="H52" s="46" t="str">
        <f t="shared" si="2"/>
        <v>0</v>
      </c>
      <c r="I52" s="40"/>
      <c r="J52" s="39"/>
      <c r="K52" s="39"/>
    </row>
    <row r="53" spans="1:11" s="36" customFormat="1" x14ac:dyDescent="0.25">
      <c r="A53" s="39"/>
      <c r="B53" s="37"/>
      <c r="C53" s="38"/>
      <c r="D53" s="91" t="str">
        <f>IF(ISBLANK(C53),"0",IF(ISERROR(VLOOKUP(C53,'CADASTRO E ESTOQUE'!A:I,1,FALSE)),"Produto não cadastrado",VLOOKUP(C53,'CADASTRO E ESTOQUE'!A:I,2,FALSE)))</f>
        <v>0</v>
      </c>
      <c r="E53" s="92" t="str">
        <f>IF(ISBLANK(C53),"0",IF(ISERROR(VLOOKUP(C53,'CADASTRO E ESTOQUE'!A:I,1,FALSE)),"Produto não cadastrado",VLOOKUP(C53,'CADASTRO E ESTOQUE'!A:I,3,FALSE)))</f>
        <v>0</v>
      </c>
      <c r="F53" s="91" t="str">
        <f>IF(ISBLANK(C53),"0",IF(ISERROR(VLOOKUP(C53,'CADASTRO E ESTOQUE'!A:I,1,FALSE)),"Produto não cadastrado",VLOOKUP(C53,'CADASTRO E ESTOQUE'!A:I,4,FALSE)))</f>
        <v>0</v>
      </c>
      <c r="G53" s="44"/>
      <c r="H53" s="46" t="str">
        <f t="shared" si="2"/>
        <v>0</v>
      </c>
      <c r="I53" s="40"/>
      <c r="J53" s="39"/>
      <c r="K53" s="39"/>
    </row>
    <row r="54" spans="1:11" s="36" customFormat="1" x14ac:dyDescent="0.25">
      <c r="A54" s="39"/>
      <c r="B54" s="37"/>
      <c r="C54" s="38"/>
      <c r="D54" s="91" t="str">
        <f>IF(ISBLANK(C54),"0",IF(ISERROR(VLOOKUP(C54,'CADASTRO E ESTOQUE'!A:I,1,FALSE)),"Produto não cadastrado",VLOOKUP(C54,'CADASTRO E ESTOQUE'!A:I,2,FALSE)))</f>
        <v>0</v>
      </c>
      <c r="E54" s="92" t="str">
        <f>IF(ISBLANK(C54),"0",IF(ISERROR(VLOOKUP(C54,'CADASTRO E ESTOQUE'!A:I,1,FALSE)),"Produto não cadastrado",VLOOKUP(C54,'CADASTRO E ESTOQUE'!A:I,3,FALSE)))</f>
        <v>0</v>
      </c>
      <c r="F54" s="91" t="str">
        <f>IF(ISBLANK(C54),"0",IF(ISERROR(VLOOKUP(C54,'CADASTRO E ESTOQUE'!A:I,1,FALSE)),"Produto não cadastrado",VLOOKUP(C54,'CADASTRO E ESTOQUE'!A:I,4,FALSE)))</f>
        <v>0</v>
      </c>
      <c r="G54" s="44"/>
      <c r="H54" s="46" t="str">
        <f t="shared" si="2"/>
        <v>0</v>
      </c>
      <c r="I54" s="40"/>
      <c r="J54" s="39"/>
      <c r="K54" s="39"/>
    </row>
    <row r="55" spans="1:11" s="36" customFormat="1" x14ac:dyDescent="0.25">
      <c r="A55" s="39"/>
      <c r="B55" s="37"/>
      <c r="C55" s="38"/>
      <c r="D55" s="91" t="str">
        <f>IF(ISBLANK(C55),"0",IF(ISERROR(VLOOKUP(C55,'CADASTRO E ESTOQUE'!A:I,1,FALSE)),"Produto não cadastrado",VLOOKUP(C55,'CADASTRO E ESTOQUE'!A:I,2,FALSE)))</f>
        <v>0</v>
      </c>
      <c r="E55" s="92" t="str">
        <f>IF(ISBLANK(C55),"0",IF(ISERROR(VLOOKUP(C55,'CADASTRO E ESTOQUE'!A:I,1,FALSE)),"Produto não cadastrado",VLOOKUP(C55,'CADASTRO E ESTOQUE'!A:I,3,FALSE)))</f>
        <v>0</v>
      </c>
      <c r="F55" s="91" t="str">
        <f>IF(ISBLANK(C55),"0",IF(ISERROR(VLOOKUP(C55,'CADASTRO E ESTOQUE'!A:I,1,FALSE)),"Produto não cadastrado",VLOOKUP(C55,'CADASTRO E ESTOQUE'!A:I,4,FALSE)))</f>
        <v>0</v>
      </c>
      <c r="G55" s="44"/>
      <c r="H55" s="46" t="str">
        <f t="shared" si="2"/>
        <v>0</v>
      </c>
      <c r="I55" s="40"/>
      <c r="J55" s="39"/>
      <c r="K55" s="39"/>
    </row>
    <row r="56" spans="1:11" s="36" customFormat="1" x14ac:dyDescent="0.25">
      <c r="A56" s="39"/>
      <c r="B56" s="37"/>
      <c r="C56" s="38"/>
      <c r="D56" s="91" t="str">
        <f>IF(ISBLANK(C56),"0",IF(ISERROR(VLOOKUP(C56,'CADASTRO E ESTOQUE'!A:I,1,FALSE)),"Produto não cadastrado",VLOOKUP(C56,'CADASTRO E ESTOQUE'!A:I,2,FALSE)))</f>
        <v>0</v>
      </c>
      <c r="E56" s="92" t="str">
        <f>IF(ISBLANK(C56),"0",IF(ISERROR(VLOOKUP(C56,'CADASTRO E ESTOQUE'!A:I,1,FALSE)),"Produto não cadastrado",VLOOKUP(C56,'CADASTRO E ESTOQUE'!A:I,3,FALSE)))</f>
        <v>0</v>
      </c>
      <c r="F56" s="91" t="str">
        <f>IF(ISBLANK(C56),"0",IF(ISERROR(VLOOKUP(C56,'CADASTRO E ESTOQUE'!A:I,1,FALSE)),"Produto não cadastrado",VLOOKUP(C56,'CADASTRO E ESTOQUE'!A:I,4,FALSE)))</f>
        <v>0</v>
      </c>
      <c r="G56" s="44"/>
      <c r="H56" s="46" t="str">
        <f t="shared" si="2"/>
        <v>0</v>
      </c>
      <c r="I56" s="40"/>
      <c r="J56" s="39"/>
      <c r="K56" s="39"/>
    </row>
    <row r="57" spans="1:11" s="36" customFormat="1" x14ac:dyDescent="0.25">
      <c r="A57" s="39"/>
      <c r="B57" s="37"/>
      <c r="C57" s="38"/>
      <c r="D57" s="91" t="str">
        <f>IF(ISBLANK(C57),"0",IF(ISERROR(VLOOKUP(C57,'CADASTRO E ESTOQUE'!A:I,1,FALSE)),"Produto não cadastrado",VLOOKUP(C57,'CADASTRO E ESTOQUE'!A:I,2,FALSE)))</f>
        <v>0</v>
      </c>
      <c r="E57" s="92" t="str">
        <f>IF(ISBLANK(C57),"0",IF(ISERROR(VLOOKUP(C57,'CADASTRO E ESTOQUE'!A:I,1,FALSE)),"Produto não cadastrado",VLOOKUP(C57,'CADASTRO E ESTOQUE'!A:I,3,FALSE)))</f>
        <v>0</v>
      </c>
      <c r="F57" s="91" t="str">
        <f>IF(ISBLANK(C57),"0",IF(ISERROR(VLOOKUP(C57,'CADASTRO E ESTOQUE'!A:I,1,FALSE)),"Produto não cadastrado",VLOOKUP(C57,'CADASTRO E ESTOQUE'!A:I,4,FALSE)))</f>
        <v>0</v>
      </c>
      <c r="G57" s="44"/>
      <c r="H57" s="46" t="str">
        <f t="shared" si="2"/>
        <v>0</v>
      </c>
      <c r="I57" s="40"/>
      <c r="J57" s="39"/>
      <c r="K57" s="39"/>
    </row>
    <row r="58" spans="1:11" s="36" customFormat="1" x14ac:dyDescent="0.25">
      <c r="A58" s="39"/>
      <c r="B58" s="37"/>
      <c r="C58" s="38"/>
      <c r="D58" s="91" t="str">
        <f>IF(ISBLANK(C58),"0",IF(ISERROR(VLOOKUP(C58,'CADASTRO E ESTOQUE'!A:I,1,FALSE)),"Produto não cadastrado",VLOOKUP(C58,'CADASTRO E ESTOQUE'!A:I,2,FALSE)))</f>
        <v>0</v>
      </c>
      <c r="E58" s="92" t="str">
        <f>IF(ISBLANK(C58),"0",IF(ISERROR(VLOOKUP(C58,'CADASTRO E ESTOQUE'!A:I,1,FALSE)),"Produto não cadastrado",VLOOKUP(C58,'CADASTRO E ESTOQUE'!A:I,3,FALSE)))</f>
        <v>0</v>
      </c>
      <c r="F58" s="91" t="str">
        <f>IF(ISBLANK(C58),"0",IF(ISERROR(VLOOKUP(C58,'CADASTRO E ESTOQUE'!A:I,1,FALSE)),"Produto não cadastrado",VLOOKUP(C58,'CADASTRO E ESTOQUE'!A:I,4,FALSE)))</f>
        <v>0</v>
      </c>
      <c r="G58" s="44"/>
      <c r="H58" s="46" t="str">
        <f t="shared" si="2"/>
        <v>0</v>
      </c>
      <c r="I58" s="40"/>
      <c r="J58" s="39"/>
      <c r="K58" s="39"/>
    </row>
    <row r="59" spans="1:11" s="36" customFormat="1" x14ac:dyDescent="0.25">
      <c r="A59" s="39"/>
      <c r="B59" s="37"/>
      <c r="C59" s="38"/>
      <c r="D59" s="91" t="str">
        <f>IF(ISBLANK(C59),"0",IF(ISERROR(VLOOKUP(C59,'CADASTRO E ESTOQUE'!A:I,1,FALSE)),"Produto não cadastrado",VLOOKUP(C59,'CADASTRO E ESTOQUE'!A:I,2,FALSE)))</f>
        <v>0</v>
      </c>
      <c r="E59" s="92" t="str">
        <f>IF(ISBLANK(C59),"0",IF(ISERROR(VLOOKUP(C59,'CADASTRO E ESTOQUE'!A:I,1,FALSE)),"Produto não cadastrado",VLOOKUP(C59,'CADASTRO E ESTOQUE'!A:I,3,FALSE)))</f>
        <v>0</v>
      </c>
      <c r="F59" s="91" t="str">
        <f>IF(ISBLANK(C59),"0",IF(ISERROR(VLOOKUP(C59,'CADASTRO E ESTOQUE'!A:I,1,FALSE)),"Produto não cadastrado",VLOOKUP(C59,'CADASTRO E ESTOQUE'!A:I,4,FALSE)))</f>
        <v>0</v>
      </c>
      <c r="G59" s="44"/>
      <c r="H59" s="46" t="str">
        <f t="shared" si="2"/>
        <v>0</v>
      </c>
      <c r="I59" s="40"/>
      <c r="J59" s="39"/>
      <c r="K59" s="39"/>
    </row>
    <row r="60" spans="1:11" s="36" customFormat="1" x14ac:dyDescent="0.25">
      <c r="A60" s="39"/>
      <c r="B60" s="37"/>
      <c r="C60" s="38"/>
      <c r="D60" s="91" t="str">
        <f>IF(ISBLANK(C60),"0",IF(ISERROR(VLOOKUP(C60,'CADASTRO E ESTOQUE'!A:I,1,FALSE)),"Produto não cadastrado",VLOOKUP(C60,'CADASTRO E ESTOQUE'!A:I,2,FALSE)))</f>
        <v>0</v>
      </c>
      <c r="E60" s="92" t="str">
        <f>IF(ISBLANK(C60),"0",IF(ISERROR(VLOOKUP(C60,'CADASTRO E ESTOQUE'!A:I,1,FALSE)),"Produto não cadastrado",VLOOKUP(C60,'CADASTRO E ESTOQUE'!A:I,3,FALSE)))</f>
        <v>0</v>
      </c>
      <c r="F60" s="91" t="str">
        <f>IF(ISBLANK(C60),"0",IF(ISERROR(VLOOKUP(C60,'CADASTRO E ESTOQUE'!A:I,1,FALSE)),"Produto não cadastrado",VLOOKUP(C60,'CADASTRO E ESTOQUE'!A:I,4,FALSE)))</f>
        <v>0</v>
      </c>
      <c r="G60" s="44"/>
      <c r="H60" s="46" t="str">
        <f t="shared" si="2"/>
        <v>0</v>
      </c>
      <c r="I60" s="40"/>
      <c r="J60" s="39"/>
      <c r="K60" s="39"/>
    </row>
    <row r="61" spans="1:11" s="36" customFormat="1" x14ac:dyDescent="0.25">
      <c r="A61" s="39"/>
      <c r="B61" s="37"/>
      <c r="C61" s="38"/>
      <c r="D61" s="91" t="str">
        <f>IF(ISBLANK(C61),"0",IF(ISERROR(VLOOKUP(C61,'CADASTRO E ESTOQUE'!A:I,1,FALSE)),"Produto não cadastrado",VLOOKUP(C61,'CADASTRO E ESTOQUE'!A:I,2,FALSE)))</f>
        <v>0</v>
      </c>
      <c r="E61" s="92" t="str">
        <f>IF(ISBLANK(C61),"0",IF(ISERROR(VLOOKUP(C61,'CADASTRO E ESTOQUE'!A:I,1,FALSE)),"Produto não cadastrado",VLOOKUP(C61,'CADASTRO E ESTOQUE'!A:I,3,FALSE)))</f>
        <v>0</v>
      </c>
      <c r="F61" s="91" t="str">
        <f>IF(ISBLANK(C61),"0",IF(ISERROR(VLOOKUP(C61,'CADASTRO E ESTOQUE'!A:I,1,FALSE)),"Produto não cadastrado",VLOOKUP(C61,'CADASTRO E ESTOQUE'!A:I,4,FALSE)))</f>
        <v>0</v>
      </c>
      <c r="G61" s="44"/>
      <c r="H61" s="46" t="str">
        <f t="shared" si="2"/>
        <v>0</v>
      </c>
      <c r="I61" s="40"/>
      <c r="J61" s="39"/>
      <c r="K61" s="39"/>
    </row>
    <row r="62" spans="1:11" s="36" customFormat="1" x14ac:dyDescent="0.25">
      <c r="A62" s="39"/>
      <c r="B62" s="37"/>
      <c r="C62" s="38"/>
      <c r="D62" s="91" t="str">
        <f>IF(ISBLANK(C62),"0",IF(ISERROR(VLOOKUP(C62,'CADASTRO E ESTOQUE'!A:I,1,FALSE)),"Produto não cadastrado",VLOOKUP(C62,'CADASTRO E ESTOQUE'!A:I,2,FALSE)))</f>
        <v>0</v>
      </c>
      <c r="E62" s="92" t="str">
        <f>IF(ISBLANK(C62),"0",IF(ISERROR(VLOOKUP(C62,'CADASTRO E ESTOQUE'!A:I,1,FALSE)),"Produto não cadastrado",VLOOKUP(C62,'CADASTRO E ESTOQUE'!A:I,3,FALSE)))</f>
        <v>0</v>
      </c>
      <c r="F62" s="91" t="str">
        <f>IF(ISBLANK(C62),"0",IF(ISERROR(VLOOKUP(C62,'CADASTRO E ESTOQUE'!A:I,1,FALSE)),"Produto não cadastrado",VLOOKUP(C62,'CADASTRO E ESTOQUE'!A:I,4,FALSE)))</f>
        <v>0</v>
      </c>
      <c r="G62" s="44"/>
      <c r="H62" s="46" t="str">
        <f t="shared" si="2"/>
        <v>0</v>
      </c>
      <c r="I62" s="40"/>
      <c r="J62" s="39"/>
      <c r="K62" s="39"/>
    </row>
    <row r="63" spans="1:11" s="36" customFormat="1" x14ac:dyDescent="0.25">
      <c r="A63" s="39"/>
      <c r="B63" s="37"/>
      <c r="C63" s="38"/>
      <c r="D63" s="91" t="str">
        <f>IF(ISBLANK(C63),"0",IF(ISERROR(VLOOKUP(C63,'CADASTRO E ESTOQUE'!A:I,1,FALSE)),"Produto não cadastrado",VLOOKUP(C63,'CADASTRO E ESTOQUE'!A:I,2,FALSE)))</f>
        <v>0</v>
      </c>
      <c r="E63" s="92" t="str">
        <f>IF(ISBLANK(C63),"0",IF(ISERROR(VLOOKUP(C63,'CADASTRO E ESTOQUE'!A:I,1,FALSE)),"Produto não cadastrado",VLOOKUP(C63,'CADASTRO E ESTOQUE'!A:I,3,FALSE)))</f>
        <v>0</v>
      </c>
      <c r="F63" s="91" t="str">
        <f>IF(ISBLANK(C63),"0",IF(ISERROR(VLOOKUP(C63,'CADASTRO E ESTOQUE'!A:I,1,FALSE)),"Produto não cadastrado",VLOOKUP(C63,'CADASTRO E ESTOQUE'!A:I,4,FALSE)))</f>
        <v>0</v>
      </c>
      <c r="G63" s="44"/>
      <c r="H63" s="46" t="str">
        <f t="shared" si="2"/>
        <v>0</v>
      </c>
      <c r="I63" s="40"/>
      <c r="J63" s="39"/>
      <c r="K63" s="39"/>
    </row>
    <row r="64" spans="1:11" s="36" customFormat="1" x14ac:dyDescent="0.25">
      <c r="A64" s="39"/>
      <c r="B64" s="37"/>
      <c r="C64" s="38"/>
      <c r="D64" s="91" t="str">
        <f>IF(ISBLANK(C64),"0",IF(ISERROR(VLOOKUP(C64,'CADASTRO E ESTOQUE'!A:I,1,FALSE)),"Produto não cadastrado",VLOOKUP(C64,'CADASTRO E ESTOQUE'!A:I,2,FALSE)))</f>
        <v>0</v>
      </c>
      <c r="E64" s="92" t="str">
        <f>IF(ISBLANK(C64),"0",IF(ISERROR(VLOOKUP(C64,'CADASTRO E ESTOQUE'!A:I,1,FALSE)),"Produto não cadastrado",VLOOKUP(C64,'CADASTRO E ESTOQUE'!A:I,3,FALSE)))</f>
        <v>0</v>
      </c>
      <c r="F64" s="91" t="str">
        <f>IF(ISBLANK(C64),"0",IF(ISERROR(VLOOKUP(C64,'CADASTRO E ESTOQUE'!A:I,1,FALSE)),"Produto não cadastrado",VLOOKUP(C64,'CADASTRO E ESTOQUE'!A:I,4,FALSE)))</f>
        <v>0</v>
      </c>
      <c r="G64" s="44"/>
      <c r="H64" s="46" t="str">
        <f t="shared" si="2"/>
        <v>0</v>
      </c>
      <c r="I64" s="40"/>
      <c r="J64" s="39"/>
      <c r="K64" s="39"/>
    </row>
    <row r="65" spans="1:11" s="36" customFormat="1" x14ac:dyDescent="0.25">
      <c r="A65" s="39"/>
      <c r="B65" s="37"/>
      <c r="C65" s="38"/>
      <c r="D65" s="91" t="str">
        <f>IF(ISBLANK(C65),"0",IF(ISERROR(VLOOKUP(C65,'CADASTRO E ESTOQUE'!A:I,1,FALSE)),"Produto não cadastrado",VLOOKUP(C65,'CADASTRO E ESTOQUE'!A:I,2,FALSE)))</f>
        <v>0</v>
      </c>
      <c r="E65" s="92" t="str">
        <f>IF(ISBLANK(C65),"0",IF(ISERROR(VLOOKUP(C65,'CADASTRO E ESTOQUE'!A:I,1,FALSE)),"Produto não cadastrado",VLOOKUP(C65,'CADASTRO E ESTOQUE'!A:I,3,FALSE)))</f>
        <v>0</v>
      </c>
      <c r="F65" s="91" t="str">
        <f>IF(ISBLANK(C65),"0",IF(ISERROR(VLOOKUP(C65,'CADASTRO E ESTOQUE'!A:I,1,FALSE)),"Produto não cadastrado",VLOOKUP(C65,'CADASTRO E ESTOQUE'!A:I,4,FALSE)))</f>
        <v>0</v>
      </c>
      <c r="G65" s="44"/>
      <c r="H65" s="46" t="str">
        <f t="shared" si="2"/>
        <v>0</v>
      </c>
      <c r="I65" s="40"/>
      <c r="J65" s="39"/>
      <c r="K65" s="39"/>
    </row>
    <row r="66" spans="1:11" s="36" customFormat="1" x14ac:dyDescent="0.25">
      <c r="A66" s="39"/>
      <c r="B66" s="37"/>
      <c r="C66" s="38"/>
      <c r="D66" s="91" t="str">
        <f>IF(ISBLANK(C66),"0",IF(ISERROR(VLOOKUP(C66,'CADASTRO E ESTOQUE'!A:I,1,FALSE)),"Produto não cadastrado",VLOOKUP(C66,'CADASTRO E ESTOQUE'!A:I,2,FALSE)))</f>
        <v>0</v>
      </c>
      <c r="E66" s="92" t="str">
        <f>IF(ISBLANK(C66),"0",IF(ISERROR(VLOOKUP(C66,'CADASTRO E ESTOQUE'!A:I,1,FALSE)),"Produto não cadastrado",VLOOKUP(C66,'CADASTRO E ESTOQUE'!A:I,3,FALSE)))</f>
        <v>0</v>
      </c>
      <c r="F66" s="91" t="str">
        <f>IF(ISBLANK(C66),"0",IF(ISERROR(VLOOKUP(C66,'CADASTRO E ESTOQUE'!A:I,1,FALSE)),"Produto não cadastrado",VLOOKUP(C66,'CADASTRO E ESTOQUE'!A:I,4,FALSE)))</f>
        <v>0</v>
      </c>
      <c r="G66" s="44"/>
      <c r="H66" s="46" t="str">
        <f t="shared" si="2"/>
        <v>0</v>
      </c>
      <c r="I66" s="40"/>
      <c r="J66" s="39"/>
      <c r="K66" s="39"/>
    </row>
    <row r="67" spans="1:11" s="36" customFormat="1" x14ac:dyDescent="0.25">
      <c r="A67" s="39"/>
      <c r="B67" s="37"/>
      <c r="C67" s="38"/>
      <c r="D67" s="91" t="str">
        <f>IF(ISBLANK(C67),"0",IF(ISERROR(VLOOKUP(C67,'CADASTRO E ESTOQUE'!A:I,1,FALSE)),"Produto não cadastrado",VLOOKUP(C67,'CADASTRO E ESTOQUE'!A:I,2,FALSE)))</f>
        <v>0</v>
      </c>
      <c r="E67" s="92" t="str">
        <f>IF(ISBLANK(C67),"0",IF(ISERROR(VLOOKUP(C67,'CADASTRO E ESTOQUE'!A:I,1,FALSE)),"Produto não cadastrado",VLOOKUP(C67,'CADASTRO E ESTOQUE'!A:I,3,FALSE)))</f>
        <v>0</v>
      </c>
      <c r="F67" s="91" t="str">
        <f>IF(ISBLANK(C67),"0",IF(ISERROR(VLOOKUP(C67,'CADASTRO E ESTOQUE'!A:I,1,FALSE)),"Produto não cadastrado",VLOOKUP(C67,'CADASTRO E ESTOQUE'!A:I,4,FALSE)))</f>
        <v>0</v>
      </c>
      <c r="G67" s="44"/>
      <c r="H67" s="46" t="str">
        <f t="shared" si="2"/>
        <v>0</v>
      </c>
      <c r="I67" s="40"/>
      <c r="J67" s="39"/>
      <c r="K67" s="39"/>
    </row>
    <row r="68" spans="1:11" s="36" customFormat="1" x14ac:dyDescent="0.25">
      <c r="A68" s="39"/>
      <c r="B68" s="37"/>
      <c r="C68" s="38"/>
      <c r="D68" s="91" t="str">
        <f>IF(ISBLANK(C68),"0",IF(ISERROR(VLOOKUP(C68,'CADASTRO E ESTOQUE'!A:I,1,FALSE)),"Produto não cadastrado",VLOOKUP(C68,'CADASTRO E ESTOQUE'!A:I,2,FALSE)))</f>
        <v>0</v>
      </c>
      <c r="E68" s="92" t="str">
        <f>IF(ISBLANK(C68),"0",IF(ISERROR(VLOOKUP(C68,'CADASTRO E ESTOQUE'!A:I,1,FALSE)),"Produto não cadastrado",VLOOKUP(C68,'CADASTRO E ESTOQUE'!A:I,3,FALSE)))</f>
        <v>0</v>
      </c>
      <c r="F68" s="91" t="str">
        <f>IF(ISBLANK(C68),"0",IF(ISERROR(VLOOKUP(C68,'CADASTRO E ESTOQUE'!A:I,1,FALSE)),"Produto não cadastrado",VLOOKUP(C68,'CADASTRO E ESTOQUE'!A:I,4,FALSE)))</f>
        <v>0</v>
      </c>
      <c r="G68" s="44"/>
      <c r="H68" s="46" t="str">
        <f t="shared" si="2"/>
        <v>0</v>
      </c>
      <c r="I68" s="40"/>
      <c r="J68" s="39"/>
      <c r="K68" s="39"/>
    </row>
    <row r="69" spans="1:11" s="36" customFormat="1" x14ac:dyDescent="0.25">
      <c r="A69" s="39"/>
      <c r="B69" s="37"/>
      <c r="C69" s="38"/>
      <c r="D69" s="91" t="str">
        <f>IF(ISBLANK(C69),"0",IF(ISERROR(VLOOKUP(C69,'CADASTRO E ESTOQUE'!A:I,1,FALSE)),"Produto não cadastrado",VLOOKUP(C69,'CADASTRO E ESTOQUE'!A:I,2,FALSE)))</f>
        <v>0</v>
      </c>
      <c r="E69" s="92" t="str">
        <f>IF(ISBLANK(C69),"0",IF(ISERROR(VLOOKUP(C69,'CADASTRO E ESTOQUE'!A:I,1,FALSE)),"Produto não cadastrado",VLOOKUP(C69,'CADASTRO E ESTOQUE'!A:I,3,FALSE)))</f>
        <v>0</v>
      </c>
      <c r="F69" s="91" t="str">
        <f>IF(ISBLANK(C69),"0",IF(ISERROR(VLOOKUP(C69,'CADASTRO E ESTOQUE'!A:I,1,FALSE)),"Produto não cadastrado",VLOOKUP(C69,'CADASTRO E ESTOQUE'!A:I,4,FALSE)))</f>
        <v>0</v>
      </c>
      <c r="G69" s="44"/>
      <c r="H69" s="46" t="str">
        <f t="shared" si="2"/>
        <v>0</v>
      </c>
      <c r="I69" s="40"/>
      <c r="J69" s="39"/>
      <c r="K69" s="39"/>
    </row>
    <row r="70" spans="1:11" s="36" customFormat="1" x14ac:dyDescent="0.25">
      <c r="A70" s="39"/>
      <c r="B70" s="37"/>
      <c r="C70" s="38"/>
      <c r="D70" s="91" t="str">
        <f>IF(ISBLANK(C70),"0",IF(ISERROR(VLOOKUP(C70,'CADASTRO E ESTOQUE'!A:I,1,FALSE)),"Produto não cadastrado",VLOOKUP(C70,'CADASTRO E ESTOQUE'!A:I,2,FALSE)))</f>
        <v>0</v>
      </c>
      <c r="E70" s="92" t="str">
        <f>IF(ISBLANK(C70),"0",IF(ISERROR(VLOOKUP(C70,'CADASTRO E ESTOQUE'!A:I,1,FALSE)),"Produto não cadastrado",VLOOKUP(C70,'CADASTRO E ESTOQUE'!A:I,3,FALSE)))</f>
        <v>0</v>
      </c>
      <c r="F70" s="91" t="str">
        <f>IF(ISBLANK(C70),"0",IF(ISERROR(VLOOKUP(C70,'CADASTRO E ESTOQUE'!A:I,1,FALSE)),"Produto não cadastrado",VLOOKUP(C70,'CADASTRO E ESTOQUE'!A:I,4,FALSE)))</f>
        <v>0</v>
      </c>
      <c r="G70" s="44"/>
      <c r="H70" s="46" t="str">
        <f t="shared" si="2"/>
        <v>0</v>
      </c>
      <c r="I70" s="40"/>
      <c r="J70" s="39"/>
      <c r="K70" s="39"/>
    </row>
    <row r="71" spans="1:11" s="36" customFormat="1" x14ac:dyDescent="0.25">
      <c r="A71" s="39"/>
      <c r="B71" s="37"/>
      <c r="C71" s="38"/>
      <c r="D71" s="91" t="str">
        <f>IF(ISBLANK(C71),"0",IF(ISERROR(VLOOKUP(C71,'CADASTRO E ESTOQUE'!A:I,1,FALSE)),"Produto não cadastrado",VLOOKUP(C71,'CADASTRO E ESTOQUE'!A:I,2,FALSE)))</f>
        <v>0</v>
      </c>
      <c r="E71" s="92" t="str">
        <f>IF(ISBLANK(C71),"0",IF(ISERROR(VLOOKUP(C71,'CADASTRO E ESTOQUE'!A:I,1,FALSE)),"Produto não cadastrado",VLOOKUP(C71,'CADASTRO E ESTOQUE'!A:I,3,FALSE)))</f>
        <v>0</v>
      </c>
      <c r="F71" s="91" t="str">
        <f>IF(ISBLANK(C71),"0",IF(ISERROR(VLOOKUP(C71,'CADASTRO E ESTOQUE'!A:I,1,FALSE)),"Produto não cadastrado",VLOOKUP(C71,'CADASTRO E ESTOQUE'!A:I,4,FALSE)))</f>
        <v>0</v>
      </c>
      <c r="G71" s="44"/>
      <c r="H71" s="46" t="str">
        <f t="shared" si="2"/>
        <v>0</v>
      </c>
      <c r="I71" s="40"/>
      <c r="J71" s="39"/>
      <c r="K71" s="39"/>
    </row>
    <row r="72" spans="1:11" s="36" customFormat="1" x14ac:dyDescent="0.25">
      <c r="A72" s="39"/>
      <c r="B72" s="37"/>
      <c r="C72" s="38"/>
      <c r="D72" s="91" t="str">
        <f>IF(ISBLANK(C72),"0",IF(ISERROR(VLOOKUP(C72,'CADASTRO E ESTOQUE'!A:I,1,FALSE)),"Produto não cadastrado",VLOOKUP(C72,'CADASTRO E ESTOQUE'!A:I,2,FALSE)))</f>
        <v>0</v>
      </c>
      <c r="E72" s="92" t="str">
        <f>IF(ISBLANK(C72),"0",IF(ISERROR(VLOOKUP(C72,'CADASTRO E ESTOQUE'!A:I,1,FALSE)),"Produto não cadastrado",VLOOKUP(C72,'CADASTRO E ESTOQUE'!A:I,3,FALSE)))</f>
        <v>0</v>
      </c>
      <c r="F72" s="91" t="str">
        <f>IF(ISBLANK(C72),"0",IF(ISERROR(VLOOKUP(C72,'CADASTRO E ESTOQUE'!A:I,1,FALSE)),"Produto não cadastrado",VLOOKUP(C72,'CADASTRO E ESTOQUE'!A:I,4,FALSE)))</f>
        <v>0</v>
      </c>
      <c r="G72" s="44"/>
      <c r="H72" s="46" t="str">
        <f t="shared" si="2"/>
        <v>0</v>
      </c>
      <c r="I72" s="40"/>
      <c r="J72" s="39"/>
      <c r="K72" s="39"/>
    </row>
    <row r="73" spans="1:11" s="36" customFormat="1" x14ac:dyDescent="0.25">
      <c r="A73" s="39"/>
      <c r="B73" s="37"/>
      <c r="C73" s="38"/>
      <c r="D73" s="91" t="str">
        <f>IF(ISBLANK(C73),"0",IF(ISERROR(VLOOKUP(C73,'CADASTRO E ESTOQUE'!A:I,1,FALSE)),"Produto não cadastrado",VLOOKUP(C73,'CADASTRO E ESTOQUE'!A:I,2,FALSE)))</f>
        <v>0</v>
      </c>
      <c r="E73" s="92" t="str">
        <f>IF(ISBLANK(C73),"0",IF(ISERROR(VLOOKUP(C73,'CADASTRO E ESTOQUE'!A:I,1,FALSE)),"Produto não cadastrado",VLOOKUP(C73,'CADASTRO E ESTOQUE'!A:I,3,FALSE)))</f>
        <v>0</v>
      </c>
      <c r="F73" s="91" t="str">
        <f>IF(ISBLANK(C73),"0",IF(ISERROR(VLOOKUP(C73,'CADASTRO E ESTOQUE'!A:I,1,FALSE)),"Produto não cadastrado",VLOOKUP(C73,'CADASTRO E ESTOQUE'!A:I,4,FALSE)))</f>
        <v>0</v>
      </c>
      <c r="G73" s="44"/>
      <c r="H73" s="46" t="str">
        <f t="shared" si="2"/>
        <v>0</v>
      </c>
      <c r="I73" s="40"/>
      <c r="J73" s="39"/>
      <c r="K73" s="39"/>
    </row>
    <row r="74" spans="1:11" s="36" customFormat="1" x14ac:dyDescent="0.25">
      <c r="A74" s="39"/>
      <c r="B74" s="37"/>
      <c r="C74" s="38"/>
      <c r="D74" s="91" t="str">
        <f>IF(ISBLANK(C74),"0",IF(ISERROR(VLOOKUP(C74,'CADASTRO E ESTOQUE'!A:I,1,FALSE)),"Produto não cadastrado",VLOOKUP(C74,'CADASTRO E ESTOQUE'!A:I,2,FALSE)))</f>
        <v>0</v>
      </c>
      <c r="E74" s="92" t="str">
        <f>IF(ISBLANK(C74),"0",IF(ISERROR(VLOOKUP(C74,'CADASTRO E ESTOQUE'!A:I,1,FALSE)),"Produto não cadastrado",VLOOKUP(C74,'CADASTRO E ESTOQUE'!A:I,3,FALSE)))</f>
        <v>0</v>
      </c>
      <c r="F74" s="91" t="str">
        <f>IF(ISBLANK(C74),"0",IF(ISERROR(VLOOKUP(C74,'CADASTRO E ESTOQUE'!A:I,1,FALSE)),"Produto não cadastrado",VLOOKUP(C74,'CADASTRO E ESTOQUE'!A:I,4,FALSE)))</f>
        <v>0</v>
      </c>
      <c r="G74" s="44"/>
      <c r="H74" s="46" t="str">
        <f t="shared" si="2"/>
        <v>0</v>
      </c>
      <c r="I74" s="40"/>
      <c r="J74" s="39"/>
      <c r="K74" s="39"/>
    </row>
    <row r="75" spans="1:11" s="36" customFormat="1" x14ac:dyDescent="0.25">
      <c r="A75" s="39"/>
      <c r="B75" s="37"/>
      <c r="C75" s="38"/>
      <c r="D75" s="91" t="str">
        <f>IF(ISBLANK(C75),"0",IF(ISERROR(VLOOKUP(C75,'CADASTRO E ESTOQUE'!A:I,1,FALSE)),"Produto não cadastrado",VLOOKUP(C75,'CADASTRO E ESTOQUE'!A:I,2,FALSE)))</f>
        <v>0</v>
      </c>
      <c r="E75" s="92" t="str">
        <f>IF(ISBLANK(C75),"0",IF(ISERROR(VLOOKUP(C75,'CADASTRO E ESTOQUE'!A:I,1,FALSE)),"Produto não cadastrado",VLOOKUP(C75,'CADASTRO E ESTOQUE'!A:I,3,FALSE)))</f>
        <v>0</v>
      </c>
      <c r="F75" s="91" t="str">
        <f>IF(ISBLANK(C75),"0",IF(ISERROR(VLOOKUP(C75,'CADASTRO E ESTOQUE'!A:I,1,FALSE)),"Produto não cadastrado",VLOOKUP(C75,'CADASTRO E ESTOQUE'!A:I,4,FALSE)))</f>
        <v>0</v>
      </c>
      <c r="G75" s="44"/>
      <c r="H75" s="46" t="str">
        <f t="shared" si="2"/>
        <v>0</v>
      </c>
      <c r="I75" s="40"/>
      <c r="J75" s="39"/>
      <c r="K75" s="39"/>
    </row>
    <row r="76" spans="1:11" s="36" customFormat="1" x14ac:dyDescent="0.25">
      <c r="A76" s="39"/>
      <c r="B76" s="37"/>
      <c r="C76" s="38"/>
      <c r="D76" s="91" t="str">
        <f>IF(ISBLANK(C76),"0",IF(ISERROR(VLOOKUP(C76,'CADASTRO E ESTOQUE'!A:I,1,FALSE)),"Produto não cadastrado",VLOOKUP(C76,'CADASTRO E ESTOQUE'!A:I,2,FALSE)))</f>
        <v>0</v>
      </c>
      <c r="E76" s="92" t="str">
        <f>IF(ISBLANK(C76),"0",IF(ISERROR(VLOOKUP(C76,'CADASTRO E ESTOQUE'!A:I,1,FALSE)),"Produto não cadastrado",VLOOKUP(C76,'CADASTRO E ESTOQUE'!A:I,3,FALSE)))</f>
        <v>0</v>
      </c>
      <c r="F76" s="91" t="str">
        <f>IF(ISBLANK(C76),"0",IF(ISERROR(VLOOKUP(C76,'CADASTRO E ESTOQUE'!A:I,1,FALSE)),"Produto não cadastrado",VLOOKUP(C76,'CADASTRO E ESTOQUE'!A:I,4,FALSE)))</f>
        <v>0</v>
      </c>
      <c r="G76" s="44"/>
      <c r="H76" s="46" t="str">
        <f t="shared" si="2"/>
        <v>0</v>
      </c>
      <c r="I76" s="40"/>
      <c r="J76" s="39"/>
      <c r="K76" s="39"/>
    </row>
    <row r="77" spans="1:11" s="36" customFormat="1" x14ac:dyDescent="0.25">
      <c r="A77" s="39"/>
      <c r="B77" s="37"/>
      <c r="C77" s="38"/>
      <c r="D77" s="91" t="str">
        <f>IF(ISBLANK(C77),"0",IF(ISERROR(VLOOKUP(C77,'CADASTRO E ESTOQUE'!A:I,1,FALSE)),"Produto não cadastrado",VLOOKUP(C77,'CADASTRO E ESTOQUE'!A:I,2,FALSE)))</f>
        <v>0</v>
      </c>
      <c r="E77" s="92" t="str">
        <f>IF(ISBLANK(C77),"0",IF(ISERROR(VLOOKUP(C77,'CADASTRO E ESTOQUE'!A:I,1,FALSE)),"Produto não cadastrado",VLOOKUP(C77,'CADASTRO E ESTOQUE'!A:I,3,FALSE)))</f>
        <v>0</v>
      </c>
      <c r="F77" s="91" t="str">
        <f>IF(ISBLANK(C77),"0",IF(ISERROR(VLOOKUP(C77,'CADASTRO E ESTOQUE'!A:I,1,FALSE)),"Produto não cadastrado",VLOOKUP(C77,'CADASTRO E ESTOQUE'!A:I,4,FALSE)))</f>
        <v>0</v>
      </c>
      <c r="G77" s="44"/>
      <c r="H77" s="46" t="str">
        <f t="shared" si="2"/>
        <v>0</v>
      </c>
      <c r="I77" s="40"/>
      <c r="J77" s="39"/>
      <c r="K77" s="39"/>
    </row>
    <row r="78" spans="1:11" s="36" customFormat="1" x14ac:dyDescent="0.25">
      <c r="A78" s="39"/>
      <c r="B78" s="37"/>
      <c r="C78" s="38"/>
      <c r="D78" s="91" t="str">
        <f>IF(ISBLANK(C78),"0",IF(ISERROR(VLOOKUP(C78,'CADASTRO E ESTOQUE'!A:I,1,FALSE)),"Produto não cadastrado",VLOOKUP(C78,'CADASTRO E ESTOQUE'!A:I,2,FALSE)))</f>
        <v>0</v>
      </c>
      <c r="E78" s="92" t="str">
        <f>IF(ISBLANK(C78),"0",IF(ISERROR(VLOOKUP(C78,'CADASTRO E ESTOQUE'!A:I,1,FALSE)),"Produto não cadastrado",VLOOKUP(C78,'CADASTRO E ESTOQUE'!A:I,3,FALSE)))</f>
        <v>0</v>
      </c>
      <c r="F78" s="91" t="str">
        <f>IF(ISBLANK(C78),"0",IF(ISERROR(VLOOKUP(C78,'CADASTRO E ESTOQUE'!A:I,1,FALSE)),"Produto não cadastrado",VLOOKUP(C78,'CADASTRO E ESTOQUE'!A:I,4,FALSE)))</f>
        <v>0</v>
      </c>
      <c r="G78" s="44"/>
      <c r="H78" s="46" t="str">
        <f t="shared" si="2"/>
        <v>0</v>
      </c>
      <c r="I78" s="40"/>
      <c r="J78" s="39"/>
      <c r="K78" s="39"/>
    </row>
    <row r="79" spans="1:11" s="36" customFormat="1" x14ac:dyDescent="0.25">
      <c r="A79" s="39"/>
      <c r="B79" s="37"/>
      <c r="C79" s="38"/>
      <c r="D79" s="91" t="str">
        <f>IF(ISBLANK(C79),"0",IF(ISERROR(VLOOKUP(C79,'CADASTRO E ESTOQUE'!A:I,1,FALSE)),"Produto não cadastrado",VLOOKUP(C79,'CADASTRO E ESTOQUE'!A:I,2,FALSE)))</f>
        <v>0</v>
      </c>
      <c r="E79" s="92" t="str">
        <f>IF(ISBLANK(C79),"0",IF(ISERROR(VLOOKUP(C79,'CADASTRO E ESTOQUE'!A:I,1,FALSE)),"Produto não cadastrado",VLOOKUP(C79,'CADASTRO E ESTOQUE'!A:I,3,FALSE)))</f>
        <v>0</v>
      </c>
      <c r="F79" s="91" t="str">
        <f>IF(ISBLANK(C79),"0",IF(ISERROR(VLOOKUP(C79,'CADASTRO E ESTOQUE'!A:I,1,FALSE)),"Produto não cadastrado",VLOOKUP(C79,'CADASTRO E ESTOQUE'!A:I,4,FALSE)))</f>
        <v>0</v>
      </c>
      <c r="G79" s="44"/>
      <c r="H79" s="46" t="str">
        <f t="shared" si="2"/>
        <v>0</v>
      </c>
      <c r="I79" s="40"/>
      <c r="J79" s="39"/>
      <c r="K79" s="39"/>
    </row>
    <row r="80" spans="1:11" s="36" customFormat="1" x14ac:dyDescent="0.25">
      <c r="A80" s="39"/>
      <c r="B80" s="37"/>
      <c r="C80" s="38"/>
      <c r="D80" s="91" t="str">
        <f>IF(ISBLANK(C80),"0",IF(ISERROR(VLOOKUP(C80,'CADASTRO E ESTOQUE'!A:I,1,FALSE)),"Produto não cadastrado",VLOOKUP(C80,'CADASTRO E ESTOQUE'!A:I,2,FALSE)))</f>
        <v>0</v>
      </c>
      <c r="E80" s="92" t="str">
        <f>IF(ISBLANK(C80),"0",IF(ISERROR(VLOOKUP(C80,'CADASTRO E ESTOQUE'!A:I,1,FALSE)),"Produto não cadastrado",VLOOKUP(C80,'CADASTRO E ESTOQUE'!A:I,3,FALSE)))</f>
        <v>0</v>
      </c>
      <c r="F80" s="91" t="str">
        <f>IF(ISBLANK(C80),"0",IF(ISERROR(VLOOKUP(C80,'CADASTRO E ESTOQUE'!A:I,1,FALSE)),"Produto não cadastrado",VLOOKUP(C80,'CADASTRO E ESTOQUE'!A:I,4,FALSE)))</f>
        <v>0</v>
      </c>
      <c r="G80" s="44"/>
      <c r="H80" s="46" t="str">
        <f t="shared" si="2"/>
        <v>0</v>
      </c>
      <c r="I80" s="40"/>
      <c r="J80" s="39"/>
      <c r="K80" s="39"/>
    </row>
    <row r="81" spans="1:11" s="36" customFormat="1" x14ac:dyDescent="0.25">
      <c r="A81" s="39"/>
      <c r="B81" s="37"/>
      <c r="C81" s="38"/>
      <c r="D81" s="91" t="str">
        <f>IF(ISBLANK(C81),"0",IF(ISERROR(VLOOKUP(C81,'CADASTRO E ESTOQUE'!A:I,1,FALSE)),"Produto não cadastrado",VLOOKUP(C81,'CADASTRO E ESTOQUE'!A:I,2,FALSE)))</f>
        <v>0</v>
      </c>
      <c r="E81" s="92" t="str">
        <f>IF(ISBLANK(C81),"0",IF(ISERROR(VLOOKUP(C81,'CADASTRO E ESTOQUE'!A:I,1,FALSE)),"Produto não cadastrado",VLOOKUP(C81,'CADASTRO E ESTOQUE'!A:I,3,FALSE)))</f>
        <v>0</v>
      </c>
      <c r="F81" s="91" t="str">
        <f>IF(ISBLANK(C81),"0",IF(ISERROR(VLOOKUP(C81,'CADASTRO E ESTOQUE'!A:I,1,FALSE)),"Produto não cadastrado",VLOOKUP(C81,'CADASTRO E ESTOQUE'!A:I,4,FALSE)))</f>
        <v>0</v>
      </c>
      <c r="G81" s="44"/>
      <c r="H81" s="46" t="str">
        <f t="shared" si="2"/>
        <v>0</v>
      </c>
      <c r="I81" s="40"/>
      <c r="J81" s="39"/>
      <c r="K81" s="39"/>
    </row>
    <row r="82" spans="1:11" s="36" customFormat="1" x14ac:dyDescent="0.25">
      <c r="A82" s="39"/>
      <c r="B82" s="37"/>
      <c r="C82" s="38"/>
      <c r="D82" s="91" t="str">
        <f>IF(ISBLANK(C82),"0",IF(ISERROR(VLOOKUP(C82,'CADASTRO E ESTOQUE'!A:I,1,FALSE)),"Produto não cadastrado",VLOOKUP(C82,'CADASTRO E ESTOQUE'!A:I,2,FALSE)))</f>
        <v>0</v>
      </c>
      <c r="E82" s="92" t="str">
        <f>IF(ISBLANK(C82),"0",IF(ISERROR(VLOOKUP(C82,'CADASTRO E ESTOQUE'!A:I,1,FALSE)),"Produto não cadastrado",VLOOKUP(C82,'CADASTRO E ESTOQUE'!A:I,3,FALSE)))</f>
        <v>0</v>
      </c>
      <c r="F82" s="91" t="str">
        <f>IF(ISBLANK(C82),"0",IF(ISERROR(VLOOKUP(C82,'CADASTRO E ESTOQUE'!A:I,1,FALSE)),"Produto não cadastrado",VLOOKUP(C82,'CADASTRO E ESTOQUE'!A:I,4,FALSE)))</f>
        <v>0</v>
      </c>
      <c r="G82" s="44"/>
      <c r="H82" s="46" t="str">
        <f t="shared" si="2"/>
        <v>0</v>
      </c>
      <c r="I82" s="40"/>
      <c r="J82" s="39"/>
      <c r="K82" s="39"/>
    </row>
    <row r="83" spans="1:11" s="36" customFormat="1" x14ac:dyDescent="0.25">
      <c r="A83" s="39"/>
      <c r="B83" s="37"/>
      <c r="C83" s="38"/>
      <c r="D83" s="91" t="str">
        <f>IF(ISBLANK(C83),"0",IF(ISERROR(VLOOKUP(C83,'CADASTRO E ESTOQUE'!A:I,1,FALSE)),"Produto não cadastrado",VLOOKUP(C83,'CADASTRO E ESTOQUE'!A:I,2,FALSE)))</f>
        <v>0</v>
      </c>
      <c r="E83" s="92" t="str">
        <f>IF(ISBLANK(C83),"0",IF(ISERROR(VLOOKUP(C83,'CADASTRO E ESTOQUE'!A:I,1,FALSE)),"Produto não cadastrado",VLOOKUP(C83,'CADASTRO E ESTOQUE'!A:I,3,FALSE)))</f>
        <v>0</v>
      </c>
      <c r="F83" s="91" t="str">
        <f>IF(ISBLANK(C83),"0",IF(ISERROR(VLOOKUP(C83,'CADASTRO E ESTOQUE'!A:I,1,FALSE)),"Produto não cadastrado",VLOOKUP(C83,'CADASTRO E ESTOQUE'!A:I,4,FALSE)))</f>
        <v>0</v>
      </c>
      <c r="G83" s="44"/>
      <c r="H83" s="46" t="str">
        <f t="shared" si="2"/>
        <v>0</v>
      </c>
      <c r="I83" s="40"/>
      <c r="J83" s="39"/>
      <c r="K83" s="39"/>
    </row>
    <row r="84" spans="1:11" s="36" customFormat="1" x14ac:dyDescent="0.25">
      <c r="A84" s="39"/>
      <c r="B84" s="37"/>
      <c r="C84" s="38"/>
      <c r="D84" s="91" t="str">
        <f>IF(ISBLANK(C84),"0",IF(ISERROR(VLOOKUP(C84,'CADASTRO E ESTOQUE'!A:I,1,FALSE)),"Produto não cadastrado",VLOOKUP(C84,'CADASTRO E ESTOQUE'!A:I,2,FALSE)))</f>
        <v>0</v>
      </c>
      <c r="E84" s="92" t="str">
        <f>IF(ISBLANK(C84),"0",IF(ISERROR(VLOOKUP(C84,'CADASTRO E ESTOQUE'!A:I,1,FALSE)),"Produto não cadastrado",VLOOKUP(C84,'CADASTRO E ESTOQUE'!A:I,3,FALSE)))</f>
        <v>0</v>
      </c>
      <c r="F84" s="91" t="str">
        <f>IF(ISBLANK(C84),"0",IF(ISERROR(VLOOKUP(C84,'CADASTRO E ESTOQUE'!A:I,1,FALSE)),"Produto não cadastrado",VLOOKUP(C84,'CADASTRO E ESTOQUE'!A:I,4,FALSE)))</f>
        <v>0</v>
      </c>
      <c r="G84" s="44"/>
      <c r="H84" s="46" t="str">
        <f t="shared" si="2"/>
        <v>0</v>
      </c>
      <c r="I84" s="40"/>
      <c r="J84" s="39"/>
      <c r="K84" s="39"/>
    </row>
    <row r="85" spans="1:11" s="36" customFormat="1" x14ac:dyDescent="0.25">
      <c r="A85" s="39"/>
      <c r="B85" s="37"/>
      <c r="C85" s="38"/>
      <c r="D85" s="91" t="str">
        <f>IF(ISBLANK(C85),"0",IF(ISERROR(VLOOKUP(C85,'CADASTRO E ESTOQUE'!A:I,1,FALSE)),"Produto não cadastrado",VLOOKUP(C85,'CADASTRO E ESTOQUE'!A:I,2,FALSE)))</f>
        <v>0</v>
      </c>
      <c r="E85" s="92" t="str">
        <f>IF(ISBLANK(C85),"0",IF(ISERROR(VLOOKUP(C85,'CADASTRO E ESTOQUE'!A:I,1,FALSE)),"Produto não cadastrado",VLOOKUP(C85,'CADASTRO E ESTOQUE'!A:I,3,FALSE)))</f>
        <v>0</v>
      </c>
      <c r="F85" s="91" t="str">
        <f>IF(ISBLANK(C85),"0",IF(ISERROR(VLOOKUP(C85,'CADASTRO E ESTOQUE'!A:I,1,FALSE)),"Produto não cadastrado",VLOOKUP(C85,'CADASTRO E ESTOQUE'!A:I,4,FALSE)))</f>
        <v>0</v>
      </c>
      <c r="G85" s="44"/>
      <c r="H85" s="46" t="str">
        <f t="shared" si="2"/>
        <v>0</v>
      </c>
      <c r="I85" s="40"/>
      <c r="J85" s="39"/>
      <c r="K85" s="39"/>
    </row>
    <row r="86" spans="1:11" s="36" customFormat="1" x14ac:dyDescent="0.25">
      <c r="A86" s="39"/>
      <c r="B86" s="37"/>
      <c r="C86" s="38"/>
      <c r="D86" s="91" t="str">
        <f>IF(ISBLANK(C86),"0",IF(ISERROR(VLOOKUP(C86,'CADASTRO E ESTOQUE'!A:I,1,FALSE)),"Produto não cadastrado",VLOOKUP(C86,'CADASTRO E ESTOQUE'!A:I,2,FALSE)))</f>
        <v>0</v>
      </c>
      <c r="E86" s="92" t="str">
        <f>IF(ISBLANK(C86),"0",IF(ISERROR(VLOOKUP(C86,'CADASTRO E ESTOQUE'!A:I,1,FALSE)),"Produto não cadastrado",VLOOKUP(C86,'CADASTRO E ESTOQUE'!A:I,3,FALSE)))</f>
        <v>0</v>
      </c>
      <c r="F86" s="91" t="str">
        <f>IF(ISBLANK(C86),"0",IF(ISERROR(VLOOKUP(C86,'CADASTRO E ESTOQUE'!A:I,1,FALSE)),"Produto não cadastrado",VLOOKUP(C86,'CADASTRO E ESTOQUE'!A:I,4,FALSE)))</f>
        <v>0</v>
      </c>
      <c r="G86" s="44"/>
      <c r="H86" s="46" t="str">
        <f t="shared" si="2"/>
        <v>0</v>
      </c>
      <c r="I86" s="40"/>
      <c r="J86" s="39"/>
      <c r="K86" s="39"/>
    </row>
    <row r="87" spans="1:11" s="36" customFormat="1" x14ac:dyDescent="0.25">
      <c r="A87" s="39"/>
      <c r="B87" s="37"/>
      <c r="C87" s="38"/>
      <c r="D87" s="91" t="str">
        <f>IF(ISBLANK(C87),"0",IF(ISERROR(VLOOKUP(C87,'CADASTRO E ESTOQUE'!A:I,1,FALSE)),"Produto não cadastrado",VLOOKUP(C87,'CADASTRO E ESTOQUE'!A:I,2,FALSE)))</f>
        <v>0</v>
      </c>
      <c r="E87" s="92" t="str">
        <f>IF(ISBLANK(C87),"0",IF(ISERROR(VLOOKUP(C87,'CADASTRO E ESTOQUE'!A:I,1,FALSE)),"Produto não cadastrado",VLOOKUP(C87,'CADASTRO E ESTOQUE'!A:I,3,FALSE)))</f>
        <v>0</v>
      </c>
      <c r="F87" s="91" t="str">
        <f>IF(ISBLANK(C87),"0",IF(ISERROR(VLOOKUP(C87,'CADASTRO E ESTOQUE'!A:I,1,FALSE)),"Produto não cadastrado",VLOOKUP(C87,'CADASTRO E ESTOQUE'!A:I,4,FALSE)))</f>
        <v>0</v>
      </c>
      <c r="G87" s="44"/>
      <c r="H87" s="46" t="str">
        <f t="shared" si="2"/>
        <v>0</v>
      </c>
      <c r="I87" s="40"/>
      <c r="J87" s="39"/>
      <c r="K87" s="39"/>
    </row>
    <row r="88" spans="1:11" s="36" customFormat="1" x14ac:dyDescent="0.25">
      <c r="A88" s="39"/>
      <c r="B88" s="37"/>
      <c r="C88" s="38"/>
      <c r="D88" s="91" t="str">
        <f>IF(ISBLANK(C88),"0",IF(ISERROR(VLOOKUP(C88,'CADASTRO E ESTOQUE'!A:I,1,FALSE)),"Produto não cadastrado",VLOOKUP(C88,'CADASTRO E ESTOQUE'!A:I,2,FALSE)))</f>
        <v>0</v>
      </c>
      <c r="E88" s="92" t="str">
        <f>IF(ISBLANK(C88),"0",IF(ISERROR(VLOOKUP(C88,'CADASTRO E ESTOQUE'!A:I,1,FALSE)),"Produto não cadastrado",VLOOKUP(C88,'CADASTRO E ESTOQUE'!A:I,3,FALSE)))</f>
        <v>0</v>
      </c>
      <c r="F88" s="91" t="str">
        <f>IF(ISBLANK(C88),"0",IF(ISERROR(VLOOKUP(C88,'CADASTRO E ESTOQUE'!A:I,1,FALSE)),"Produto não cadastrado",VLOOKUP(C88,'CADASTRO E ESTOQUE'!A:I,4,FALSE)))</f>
        <v>0</v>
      </c>
      <c r="G88" s="44"/>
      <c r="H88" s="46" t="str">
        <f t="shared" si="2"/>
        <v>0</v>
      </c>
      <c r="I88" s="40"/>
      <c r="J88" s="39"/>
      <c r="K88" s="39"/>
    </row>
    <row r="89" spans="1:11" s="36" customFormat="1" x14ac:dyDescent="0.25">
      <c r="A89" s="39"/>
      <c r="B89" s="37"/>
      <c r="C89" s="38"/>
      <c r="D89" s="91" t="str">
        <f>IF(ISBLANK(C89),"0",IF(ISERROR(VLOOKUP(C89,'CADASTRO E ESTOQUE'!A:I,1,FALSE)),"Produto não cadastrado",VLOOKUP(C89,'CADASTRO E ESTOQUE'!A:I,2,FALSE)))</f>
        <v>0</v>
      </c>
      <c r="E89" s="92" t="str">
        <f>IF(ISBLANK(C89),"0",IF(ISERROR(VLOOKUP(C89,'CADASTRO E ESTOQUE'!A:I,1,FALSE)),"Produto não cadastrado",VLOOKUP(C89,'CADASTRO E ESTOQUE'!A:I,3,FALSE)))</f>
        <v>0</v>
      </c>
      <c r="F89" s="91" t="str">
        <f>IF(ISBLANK(C89),"0",IF(ISERROR(VLOOKUP(C89,'CADASTRO E ESTOQUE'!A:I,1,FALSE)),"Produto não cadastrado",VLOOKUP(C89,'CADASTRO E ESTOQUE'!A:I,4,FALSE)))</f>
        <v>0</v>
      </c>
      <c r="G89" s="44"/>
      <c r="H89" s="46" t="str">
        <f t="shared" si="2"/>
        <v>0</v>
      </c>
      <c r="I89" s="40"/>
      <c r="J89" s="39"/>
      <c r="K89" s="39"/>
    </row>
    <row r="90" spans="1:11" s="36" customFormat="1" x14ac:dyDescent="0.25">
      <c r="A90" s="39"/>
      <c r="B90" s="37"/>
      <c r="C90" s="38"/>
      <c r="D90" s="91" t="str">
        <f>IF(ISBLANK(C90),"0",IF(ISERROR(VLOOKUP(C90,'CADASTRO E ESTOQUE'!A:I,1,FALSE)),"Produto não cadastrado",VLOOKUP(C90,'CADASTRO E ESTOQUE'!A:I,2,FALSE)))</f>
        <v>0</v>
      </c>
      <c r="E90" s="92" t="str">
        <f>IF(ISBLANK(C90),"0",IF(ISERROR(VLOOKUP(C90,'CADASTRO E ESTOQUE'!A:I,1,FALSE)),"Produto não cadastrado",VLOOKUP(C90,'CADASTRO E ESTOQUE'!A:I,3,FALSE)))</f>
        <v>0</v>
      </c>
      <c r="F90" s="91" t="str">
        <f>IF(ISBLANK(C90),"0",IF(ISERROR(VLOOKUP(C90,'CADASTRO E ESTOQUE'!A:I,1,FALSE)),"Produto não cadastrado",VLOOKUP(C90,'CADASTRO E ESTOQUE'!A:I,4,FALSE)))</f>
        <v>0</v>
      </c>
      <c r="G90" s="44"/>
      <c r="H90" s="46" t="str">
        <f t="shared" si="2"/>
        <v>0</v>
      </c>
      <c r="I90" s="40"/>
      <c r="J90" s="39"/>
      <c r="K90" s="39"/>
    </row>
    <row r="91" spans="1:11" s="36" customFormat="1" x14ac:dyDescent="0.25">
      <c r="A91" s="39"/>
      <c r="B91" s="37"/>
      <c r="C91" s="38"/>
      <c r="D91" s="91" t="str">
        <f>IF(ISBLANK(C91),"0",IF(ISERROR(VLOOKUP(C91,'CADASTRO E ESTOQUE'!A:I,1,FALSE)),"Produto não cadastrado",VLOOKUP(C91,'CADASTRO E ESTOQUE'!A:I,2,FALSE)))</f>
        <v>0</v>
      </c>
      <c r="E91" s="92" t="str">
        <f>IF(ISBLANK(C91),"0",IF(ISERROR(VLOOKUP(C91,'CADASTRO E ESTOQUE'!A:I,1,FALSE)),"Produto não cadastrado",VLOOKUP(C91,'CADASTRO E ESTOQUE'!A:I,3,FALSE)))</f>
        <v>0</v>
      </c>
      <c r="F91" s="91" t="str">
        <f>IF(ISBLANK(C91),"0",IF(ISERROR(VLOOKUP(C91,'CADASTRO E ESTOQUE'!A:I,1,FALSE)),"Produto não cadastrado",VLOOKUP(C91,'CADASTRO E ESTOQUE'!A:I,4,FALSE)))</f>
        <v>0</v>
      </c>
      <c r="G91" s="44"/>
      <c r="H91" s="46" t="str">
        <f t="shared" si="2"/>
        <v>0</v>
      </c>
      <c r="I91" s="40"/>
      <c r="J91" s="39"/>
      <c r="K91" s="39"/>
    </row>
    <row r="92" spans="1:11" s="36" customFormat="1" x14ac:dyDescent="0.25">
      <c r="A92" s="39"/>
      <c r="B92" s="37"/>
      <c r="C92" s="38"/>
      <c r="D92" s="91" t="str">
        <f>IF(ISBLANK(C92),"0",IF(ISERROR(VLOOKUP(C92,'CADASTRO E ESTOQUE'!A:I,1,FALSE)),"Produto não cadastrado",VLOOKUP(C92,'CADASTRO E ESTOQUE'!A:I,2,FALSE)))</f>
        <v>0</v>
      </c>
      <c r="E92" s="92" t="str">
        <f>IF(ISBLANK(C92),"0",IF(ISERROR(VLOOKUP(C92,'CADASTRO E ESTOQUE'!A:I,1,FALSE)),"Produto não cadastrado",VLOOKUP(C92,'CADASTRO E ESTOQUE'!A:I,3,FALSE)))</f>
        <v>0</v>
      </c>
      <c r="F92" s="91" t="str">
        <f>IF(ISBLANK(C92),"0",IF(ISERROR(VLOOKUP(C92,'CADASTRO E ESTOQUE'!A:I,1,FALSE)),"Produto não cadastrado",VLOOKUP(C92,'CADASTRO E ESTOQUE'!A:I,4,FALSE)))</f>
        <v>0</v>
      </c>
      <c r="G92" s="44"/>
      <c r="H92" s="46" t="str">
        <f t="shared" si="2"/>
        <v>0</v>
      </c>
      <c r="I92" s="40"/>
      <c r="J92" s="39"/>
      <c r="K92" s="39"/>
    </row>
    <row r="93" spans="1:11" s="36" customFormat="1" x14ac:dyDescent="0.25">
      <c r="A93" s="39"/>
      <c r="B93" s="37"/>
      <c r="C93" s="38"/>
      <c r="D93" s="91" t="str">
        <f>IF(ISBLANK(C93),"0",IF(ISERROR(VLOOKUP(C93,'CADASTRO E ESTOQUE'!A:I,1,FALSE)),"Produto não cadastrado",VLOOKUP(C93,'CADASTRO E ESTOQUE'!A:I,2,FALSE)))</f>
        <v>0</v>
      </c>
      <c r="E93" s="92" t="str">
        <f>IF(ISBLANK(C93),"0",IF(ISERROR(VLOOKUP(C93,'CADASTRO E ESTOQUE'!A:I,1,FALSE)),"Produto não cadastrado",VLOOKUP(C93,'CADASTRO E ESTOQUE'!A:I,3,FALSE)))</f>
        <v>0</v>
      </c>
      <c r="F93" s="91" t="str">
        <f>IF(ISBLANK(C93),"0",IF(ISERROR(VLOOKUP(C93,'CADASTRO E ESTOQUE'!A:I,1,FALSE)),"Produto não cadastrado",VLOOKUP(C93,'CADASTRO E ESTOQUE'!A:I,4,FALSE)))</f>
        <v>0</v>
      </c>
      <c r="G93" s="44"/>
      <c r="H93" s="46" t="str">
        <f t="shared" si="2"/>
        <v>0</v>
      </c>
      <c r="I93" s="40"/>
      <c r="J93" s="39"/>
      <c r="K93" s="39"/>
    </row>
    <row r="94" spans="1:11" s="36" customFormat="1" x14ac:dyDescent="0.25">
      <c r="A94" s="39"/>
      <c r="B94" s="37"/>
      <c r="C94" s="38"/>
      <c r="D94" s="91" t="str">
        <f>IF(ISBLANK(C94),"0",IF(ISERROR(VLOOKUP(C94,'CADASTRO E ESTOQUE'!A:I,1,FALSE)),"Produto não cadastrado",VLOOKUP(C94,'CADASTRO E ESTOQUE'!A:I,2,FALSE)))</f>
        <v>0</v>
      </c>
      <c r="E94" s="92" t="str">
        <f>IF(ISBLANK(C94),"0",IF(ISERROR(VLOOKUP(C94,'CADASTRO E ESTOQUE'!A:I,1,FALSE)),"Produto não cadastrado",VLOOKUP(C94,'CADASTRO E ESTOQUE'!A:I,3,FALSE)))</f>
        <v>0</v>
      </c>
      <c r="F94" s="91" t="str">
        <f>IF(ISBLANK(C94),"0",IF(ISERROR(VLOOKUP(C94,'CADASTRO E ESTOQUE'!A:I,1,FALSE)),"Produto não cadastrado",VLOOKUP(C94,'CADASTRO E ESTOQUE'!A:I,4,FALSE)))</f>
        <v>0</v>
      </c>
      <c r="G94" s="44"/>
      <c r="H94" s="46" t="str">
        <f t="shared" si="2"/>
        <v>0</v>
      </c>
      <c r="I94" s="40"/>
      <c r="J94" s="39"/>
      <c r="K94" s="39"/>
    </row>
    <row r="95" spans="1:11" s="36" customFormat="1" x14ac:dyDescent="0.25">
      <c r="A95" s="39"/>
      <c r="B95" s="37"/>
      <c r="C95" s="38"/>
      <c r="D95" s="91" t="str">
        <f>IF(ISBLANK(C95),"0",IF(ISERROR(VLOOKUP(C95,'CADASTRO E ESTOQUE'!A:I,1,FALSE)),"Produto não cadastrado",VLOOKUP(C95,'CADASTRO E ESTOQUE'!A:I,2,FALSE)))</f>
        <v>0</v>
      </c>
      <c r="E95" s="92" t="str">
        <f>IF(ISBLANK(C95),"0",IF(ISERROR(VLOOKUP(C95,'CADASTRO E ESTOQUE'!A:I,1,FALSE)),"Produto não cadastrado",VLOOKUP(C95,'CADASTRO E ESTOQUE'!A:I,3,FALSE)))</f>
        <v>0</v>
      </c>
      <c r="F95" s="91" t="str">
        <f>IF(ISBLANK(C95),"0",IF(ISERROR(VLOOKUP(C95,'CADASTRO E ESTOQUE'!A:I,1,FALSE)),"Produto não cadastrado",VLOOKUP(C95,'CADASTRO E ESTOQUE'!A:I,4,FALSE)))</f>
        <v>0</v>
      </c>
      <c r="G95" s="44"/>
      <c r="H95" s="46" t="str">
        <f t="shared" si="2"/>
        <v>0</v>
      </c>
      <c r="I95" s="40"/>
      <c r="J95" s="39"/>
      <c r="K95" s="39"/>
    </row>
    <row r="96" spans="1:11" s="36" customFormat="1" x14ac:dyDescent="0.25">
      <c r="A96" s="39"/>
      <c r="B96" s="37"/>
      <c r="C96" s="38"/>
      <c r="D96" s="91" t="str">
        <f>IF(ISBLANK(C96),"0",IF(ISERROR(VLOOKUP(C96,'CADASTRO E ESTOQUE'!A:I,1,FALSE)),"Produto não cadastrado",VLOOKUP(C96,'CADASTRO E ESTOQUE'!A:I,2,FALSE)))</f>
        <v>0</v>
      </c>
      <c r="E96" s="92" t="str">
        <f>IF(ISBLANK(C96),"0",IF(ISERROR(VLOOKUP(C96,'CADASTRO E ESTOQUE'!A:I,1,FALSE)),"Produto não cadastrado",VLOOKUP(C96,'CADASTRO E ESTOQUE'!A:I,3,FALSE)))</f>
        <v>0</v>
      </c>
      <c r="F96" s="91" t="str">
        <f>IF(ISBLANK(C96),"0",IF(ISERROR(VLOOKUP(C96,'CADASTRO E ESTOQUE'!A:I,1,FALSE)),"Produto não cadastrado",VLOOKUP(C96,'CADASTRO E ESTOQUE'!A:I,4,FALSE)))</f>
        <v>0</v>
      </c>
      <c r="G96" s="44"/>
      <c r="H96" s="46" t="str">
        <f t="shared" si="2"/>
        <v>0</v>
      </c>
      <c r="I96" s="40"/>
      <c r="J96" s="39"/>
      <c r="K96" s="39"/>
    </row>
    <row r="97" spans="1:11" s="36" customFormat="1" x14ac:dyDescent="0.25">
      <c r="A97" s="39"/>
      <c r="B97" s="37"/>
      <c r="C97" s="38"/>
      <c r="D97" s="91" t="str">
        <f>IF(ISBLANK(C97),"0",IF(ISERROR(VLOOKUP(C97,'CADASTRO E ESTOQUE'!A:I,1,FALSE)),"Produto não cadastrado",VLOOKUP(C97,'CADASTRO E ESTOQUE'!A:I,2,FALSE)))</f>
        <v>0</v>
      </c>
      <c r="E97" s="92" t="str">
        <f>IF(ISBLANK(C97),"0",IF(ISERROR(VLOOKUP(C97,'CADASTRO E ESTOQUE'!A:I,1,FALSE)),"Produto não cadastrado",VLOOKUP(C97,'CADASTRO E ESTOQUE'!A:I,3,FALSE)))</f>
        <v>0</v>
      </c>
      <c r="F97" s="91" t="str">
        <f>IF(ISBLANK(C97),"0",IF(ISERROR(VLOOKUP(C97,'CADASTRO E ESTOQUE'!A:I,1,FALSE)),"Produto não cadastrado",VLOOKUP(C97,'CADASTRO E ESTOQUE'!A:I,4,FALSE)))</f>
        <v>0</v>
      </c>
      <c r="G97" s="44"/>
      <c r="H97" s="46" t="str">
        <f t="shared" si="2"/>
        <v>0</v>
      </c>
      <c r="I97" s="40"/>
      <c r="J97" s="39"/>
      <c r="K97" s="39"/>
    </row>
    <row r="98" spans="1:11" s="36" customFormat="1" x14ac:dyDescent="0.25">
      <c r="A98" s="39"/>
      <c r="B98" s="37"/>
      <c r="C98" s="38"/>
      <c r="D98" s="91" t="str">
        <f>IF(ISBLANK(C98),"0",IF(ISERROR(VLOOKUP(C98,'CADASTRO E ESTOQUE'!A:I,1,FALSE)),"Produto não cadastrado",VLOOKUP(C98,'CADASTRO E ESTOQUE'!A:I,2,FALSE)))</f>
        <v>0</v>
      </c>
      <c r="E98" s="92" t="str">
        <f>IF(ISBLANK(C98),"0",IF(ISERROR(VLOOKUP(C98,'CADASTRO E ESTOQUE'!A:I,1,FALSE)),"Produto não cadastrado",VLOOKUP(C98,'CADASTRO E ESTOQUE'!A:I,3,FALSE)))</f>
        <v>0</v>
      </c>
      <c r="F98" s="91" t="str">
        <f>IF(ISBLANK(C98),"0",IF(ISERROR(VLOOKUP(C98,'CADASTRO E ESTOQUE'!A:I,1,FALSE)),"Produto não cadastrado",VLOOKUP(C98,'CADASTRO E ESTOQUE'!A:I,4,FALSE)))</f>
        <v>0</v>
      </c>
      <c r="G98" s="44"/>
      <c r="H98" s="46" t="str">
        <f t="shared" si="2"/>
        <v>0</v>
      </c>
      <c r="I98" s="40"/>
      <c r="J98" s="39"/>
      <c r="K98" s="39"/>
    </row>
    <row r="99" spans="1:11" s="36" customFormat="1" x14ac:dyDescent="0.25">
      <c r="A99" s="39"/>
      <c r="B99" s="37"/>
      <c r="C99" s="38"/>
      <c r="D99" s="91" t="str">
        <f>IF(ISBLANK(C99),"0",IF(ISERROR(VLOOKUP(C99,'CADASTRO E ESTOQUE'!A:I,1,FALSE)),"Produto não cadastrado",VLOOKUP(C99,'CADASTRO E ESTOQUE'!A:I,2,FALSE)))</f>
        <v>0</v>
      </c>
      <c r="E99" s="92" t="str">
        <f>IF(ISBLANK(C99),"0",IF(ISERROR(VLOOKUP(C99,'CADASTRO E ESTOQUE'!A:I,1,FALSE)),"Produto não cadastrado",VLOOKUP(C99,'CADASTRO E ESTOQUE'!A:I,3,FALSE)))</f>
        <v>0</v>
      </c>
      <c r="F99" s="91" t="str">
        <f>IF(ISBLANK(C99),"0",IF(ISERROR(VLOOKUP(C99,'CADASTRO E ESTOQUE'!A:I,1,FALSE)),"Produto não cadastrado",VLOOKUP(C99,'CADASTRO E ESTOQUE'!A:I,4,FALSE)))</f>
        <v>0</v>
      </c>
      <c r="G99" s="44"/>
      <c r="H99" s="46" t="str">
        <f t="shared" si="2"/>
        <v>0</v>
      </c>
      <c r="I99" s="40"/>
      <c r="J99" s="39"/>
      <c r="K99" s="39"/>
    </row>
    <row r="100" spans="1:11" s="36" customFormat="1" x14ac:dyDescent="0.25">
      <c r="A100" s="39"/>
      <c r="B100" s="37"/>
      <c r="C100" s="38"/>
      <c r="D100" s="91" t="str">
        <f>IF(ISBLANK(C100),"0",IF(ISERROR(VLOOKUP(C100,'CADASTRO E ESTOQUE'!A:I,1,FALSE)),"Produto não cadastrado",VLOOKUP(C100,'CADASTRO E ESTOQUE'!A:I,2,FALSE)))</f>
        <v>0</v>
      </c>
      <c r="E100" s="92" t="str">
        <f>IF(ISBLANK(C100),"0",IF(ISERROR(VLOOKUP(C100,'CADASTRO E ESTOQUE'!A:I,1,FALSE)),"Produto não cadastrado",VLOOKUP(C100,'CADASTRO E ESTOQUE'!A:I,3,FALSE)))</f>
        <v>0</v>
      </c>
      <c r="F100" s="91" t="str">
        <f>IF(ISBLANK(C100),"0",IF(ISERROR(VLOOKUP(C100,'CADASTRO E ESTOQUE'!A:I,1,FALSE)),"Produto não cadastrado",VLOOKUP(C100,'CADASTRO E ESTOQUE'!A:I,4,FALSE)))</f>
        <v>0</v>
      </c>
      <c r="G100" s="44"/>
      <c r="H100" s="46" t="str">
        <f t="shared" si="2"/>
        <v>0</v>
      </c>
      <c r="I100" s="40"/>
      <c r="J100" s="39"/>
      <c r="K100" s="39"/>
    </row>
    <row r="101" spans="1:11" s="42" customFormat="1" x14ac:dyDescent="0.25">
      <c r="A101" s="45"/>
      <c r="B101" s="43"/>
      <c r="C101" s="44"/>
      <c r="D101" s="91" t="str">
        <f>IF(ISBLANK(C101),"0",IF(ISERROR(VLOOKUP(C101,'CADASTRO E ESTOQUE'!A:I,1,FALSE)),"Produto não cadastrado",VLOOKUP(C101,'CADASTRO E ESTOQUE'!A:I,2,FALSE)))</f>
        <v>0</v>
      </c>
      <c r="E101" s="92" t="str">
        <f>IF(ISBLANK(C101),"0",IF(ISERROR(VLOOKUP(C101,'CADASTRO E ESTOQUE'!A:I,1,FALSE)),"Produto não cadastrado",VLOOKUP(C101,'CADASTRO E ESTOQUE'!A:I,3,FALSE)))</f>
        <v>0</v>
      </c>
      <c r="F101" s="91" t="str">
        <f>IF(ISBLANK(C101),"0",IF(ISERROR(VLOOKUP(C101,'CADASTRO E ESTOQUE'!A:I,1,FALSE)),"Produto não cadastrado",VLOOKUP(C101,'CADASTRO E ESTOQUE'!A:I,4,FALSE)))</f>
        <v>0</v>
      </c>
      <c r="G101" s="44"/>
      <c r="H101" s="46" t="str">
        <f t="shared" si="2"/>
        <v>0</v>
      </c>
      <c r="I101" s="40"/>
      <c r="J101" s="45"/>
      <c r="K101" s="45"/>
    </row>
    <row r="102" spans="1:11" s="42" customFormat="1" x14ac:dyDescent="0.25">
      <c r="A102" s="45"/>
      <c r="B102" s="43"/>
      <c r="C102" s="44"/>
      <c r="D102" s="91" t="str">
        <f>IF(ISBLANK(C102),"0",IF(ISERROR(VLOOKUP(C102,'CADASTRO E ESTOQUE'!A:I,1,FALSE)),"Produto não cadastrado",VLOOKUP(C102,'CADASTRO E ESTOQUE'!A:I,2,FALSE)))</f>
        <v>0</v>
      </c>
      <c r="E102" s="92" t="str">
        <f>IF(ISBLANK(C102),"0",IF(ISERROR(VLOOKUP(C102,'CADASTRO E ESTOQUE'!A:I,1,FALSE)),"Produto não cadastrado",VLOOKUP(C102,'CADASTRO E ESTOQUE'!A:I,3,FALSE)))</f>
        <v>0</v>
      </c>
      <c r="F102" s="91" t="str">
        <f>IF(ISBLANK(C102),"0",IF(ISERROR(VLOOKUP(C102,'CADASTRO E ESTOQUE'!A:I,1,FALSE)),"Produto não cadastrado",VLOOKUP(C102,'CADASTRO E ESTOQUE'!A:I,4,FALSE)))</f>
        <v>0</v>
      </c>
      <c r="G102" s="44"/>
      <c r="H102" s="46" t="str">
        <f t="shared" si="2"/>
        <v>0</v>
      </c>
      <c r="I102" s="40"/>
      <c r="J102" s="45"/>
      <c r="K102" s="45"/>
    </row>
    <row r="103" spans="1:11" s="42" customFormat="1" x14ac:dyDescent="0.25">
      <c r="A103" s="45"/>
      <c r="B103" s="43"/>
      <c r="C103" s="44"/>
      <c r="D103" s="91" t="str">
        <f>IF(ISBLANK(C103),"0",IF(ISERROR(VLOOKUP(C103,'CADASTRO E ESTOQUE'!A:I,1,FALSE)),"Produto não cadastrado",VLOOKUP(C103,'CADASTRO E ESTOQUE'!A:I,2,FALSE)))</f>
        <v>0</v>
      </c>
      <c r="E103" s="92" t="str">
        <f>IF(ISBLANK(C103),"0",IF(ISERROR(VLOOKUP(C103,'CADASTRO E ESTOQUE'!A:I,1,FALSE)),"Produto não cadastrado",VLOOKUP(C103,'CADASTRO E ESTOQUE'!A:I,3,FALSE)))</f>
        <v>0</v>
      </c>
      <c r="F103" s="91" t="str">
        <f>IF(ISBLANK(C103),"0",IF(ISERROR(VLOOKUP(C103,'CADASTRO E ESTOQUE'!A:I,1,FALSE)),"Produto não cadastrado",VLOOKUP(C103,'CADASTRO E ESTOQUE'!A:I,4,FALSE)))</f>
        <v>0</v>
      </c>
      <c r="G103" s="44"/>
      <c r="H103" s="46" t="str">
        <f t="shared" si="2"/>
        <v>0</v>
      </c>
      <c r="I103" s="40"/>
      <c r="J103" s="45"/>
      <c r="K103" s="45"/>
    </row>
    <row r="104" spans="1:11" s="42" customFormat="1" x14ac:dyDescent="0.25">
      <c r="A104" s="45"/>
      <c r="B104" s="43"/>
      <c r="C104" s="44"/>
      <c r="D104" s="91" t="str">
        <f>IF(ISBLANK(C104),"0",IF(ISERROR(VLOOKUP(C104,'CADASTRO E ESTOQUE'!A:I,1,FALSE)),"Produto não cadastrado",VLOOKUP(C104,'CADASTRO E ESTOQUE'!A:I,2,FALSE)))</f>
        <v>0</v>
      </c>
      <c r="E104" s="92" t="str">
        <f>IF(ISBLANK(C104),"0",IF(ISERROR(VLOOKUP(C104,'CADASTRO E ESTOQUE'!A:I,1,FALSE)),"Produto não cadastrado",VLOOKUP(C104,'CADASTRO E ESTOQUE'!A:I,3,FALSE)))</f>
        <v>0</v>
      </c>
      <c r="F104" s="91" t="str">
        <f>IF(ISBLANK(C104),"0",IF(ISERROR(VLOOKUP(C104,'CADASTRO E ESTOQUE'!A:I,1,FALSE)),"Produto não cadastrado",VLOOKUP(C104,'CADASTRO E ESTOQUE'!A:I,4,FALSE)))</f>
        <v>0</v>
      </c>
      <c r="G104" s="44"/>
      <c r="H104" s="46" t="str">
        <f t="shared" si="2"/>
        <v>0</v>
      </c>
      <c r="I104" s="40"/>
      <c r="J104" s="45"/>
      <c r="K104" s="45"/>
    </row>
    <row r="105" spans="1:11" s="42" customFormat="1" x14ac:dyDescent="0.25">
      <c r="A105" s="45"/>
      <c r="B105" s="43"/>
      <c r="C105" s="44"/>
      <c r="D105" s="91" t="str">
        <f>IF(ISBLANK(C105),"0",IF(ISERROR(VLOOKUP(C105,'CADASTRO E ESTOQUE'!A:I,1,FALSE)),"Produto não cadastrado",VLOOKUP(C105,'CADASTRO E ESTOQUE'!A:I,2,FALSE)))</f>
        <v>0</v>
      </c>
      <c r="E105" s="92" t="str">
        <f>IF(ISBLANK(C105),"0",IF(ISERROR(VLOOKUP(C105,'CADASTRO E ESTOQUE'!A:I,1,FALSE)),"Produto não cadastrado",VLOOKUP(C105,'CADASTRO E ESTOQUE'!A:I,3,FALSE)))</f>
        <v>0</v>
      </c>
      <c r="F105" s="91" t="str">
        <f>IF(ISBLANK(C105),"0",IF(ISERROR(VLOOKUP(C105,'CADASTRO E ESTOQUE'!A:I,1,FALSE)),"Produto não cadastrado",VLOOKUP(C105,'CADASTRO E ESTOQUE'!A:I,4,FALSE)))</f>
        <v>0</v>
      </c>
      <c r="G105" s="44"/>
      <c r="H105" s="46" t="str">
        <f t="shared" si="2"/>
        <v>0</v>
      </c>
      <c r="I105" s="40"/>
      <c r="J105" s="45"/>
      <c r="K105" s="45"/>
    </row>
    <row r="106" spans="1:11" s="42" customFormat="1" x14ac:dyDescent="0.25">
      <c r="A106" s="45"/>
      <c r="B106" s="43"/>
      <c r="C106" s="44"/>
      <c r="D106" s="91" t="str">
        <f>IF(ISBLANK(C106),"0",IF(ISERROR(VLOOKUP(C106,'CADASTRO E ESTOQUE'!A:I,1,FALSE)),"Produto não cadastrado",VLOOKUP(C106,'CADASTRO E ESTOQUE'!A:I,2,FALSE)))</f>
        <v>0</v>
      </c>
      <c r="E106" s="92" t="str">
        <f>IF(ISBLANK(C106),"0",IF(ISERROR(VLOOKUP(C106,'CADASTRO E ESTOQUE'!A:I,1,FALSE)),"Produto não cadastrado",VLOOKUP(C106,'CADASTRO E ESTOQUE'!A:I,3,FALSE)))</f>
        <v>0</v>
      </c>
      <c r="F106" s="91" t="str">
        <f>IF(ISBLANK(C106),"0",IF(ISERROR(VLOOKUP(C106,'CADASTRO E ESTOQUE'!A:I,1,FALSE)),"Produto não cadastrado",VLOOKUP(C106,'CADASTRO E ESTOQUE'!A:I,4,FALSE)))</f>
        <v>0</v>
      </c>
      <c r="G106" s="44"/>
      <c r="H106" s="46" t="str">
        <f t="shared" si="2"/>
        <v>0</v>
      </c>
      <c r="I106" s="40"/>
      <c r="J106" s="45"/>
      <c r="K106" s="45"/>
    </row>
    <row r="107" spans="1:11" s="42" customFormat="1" x14ac:dyDescent="0.25">
      <c r="A107" s="45"/>
      <c r="B107" s="43"/>
      <c r="C107" s="44"/>
      <c r="D107" s="91" t="str">
        <f>IF(ISBLANK(C107),"0",IF(ISERROR(VLOOKUP(C107,'CADASTRO E ESTOQUE'!A:I,1,FALSE)),"Produto não cadastrado",VLOOKUP(C107,'CADASTRO E ESTOQUE'!A:I,2,FALSE)))</f>
        <v>0</v>
      </c>
      <c r="E107" s="92" t="str">
        <f>IF(ISBLANK(C107),"0",IF(ISERROR(VLOOKUP(C107,'CADASTRO E ESTOQUE'!A:I,1,FALSE)),"Produto não cadastrado",VLOOKUP(C107,'CADASTRO E ESTOQUE'!A:I,3,FALSE)))</f>
        <v>0</v>
      </c>
      <c r="F107" s="91" t="str">
        <f>IF(ISBLANK(C107),"0",IF(ISERROR(VLOOKUP(C107,'CADASTRO E ESTOQUE'!A:I,1,FALSE)),"Produto não cadastrado",VLOOKUP(C107,'CADASTRO E ESTOQUE'!A:I,4,FALSE)))</f>
        <v>0</v>
      </c>
      <c r="G107" s="44"/>
      <c r="H107" s="46" t="str">
        <f t="shared" si="2"/>
        <v>0</v>
      </c>
      <c r="I107" s="40"/>
      <c r="J107" s="45"/>
      <c r="K107" s="45"/>
    </row>
    <row r="108" spans="1:11" s="42" customFormat="1" x14ac:dyDescent="0.25">
      <c r="A108" s="45"/>
      <c r="B108" s="43"/>
      <c r="C108" s="44"/>
      <c r="D108" s="91" t="str">
        <f>IF(ISBLANK(C108),"0",IF(ISERROR(VLOOKUP(C108,'CADASTRO E ESTOQUE'!A:I,1,FALSE)),"Produto não cadastrado",VLOOKUP(C108,'CADASTRO E ESTOQUE'!A:I,2,FALSE)))</f>
        <v>0</v>
      </c>
      <c r="E108" s="92" t="str">
        <f>IF(ISBLANK(C108),"0",IF(ISERROR(VLOOKUP(C108,'CADASTRO E ESTOQUE'!A:I,1,FALSE)),"Produto não cadastrado",VLOOKUP(C108,'CADASTRO E ESTOQUE'!A:I,3,FALSE)))</f>
        <v>0</v>
      </c>
      <c r="F108" s="91" t="str">
        <f>IF(ISBLANK(C108),"0",IF(ISERROR(VLOOKUP(C108,'CADASTRO E ESTOQUE'!A:I,1,FALSE)),"Produto não cadastrado",VLOOKUP(C108,'CADASTRO E ESTOQUE'!A:I,4,FALSE)))</f>
        <v>0</v>
      </c>
      <c r="G108" s="44"/>
      <c r="H108" s="46" t="str">
        <f t="shared" si="2"/>
        <v>0</v>
      </c>
      <c r="I108" s="40"/>
      <c r="J108" s="45"/>
      <c r="K108" s="45"/>
    </row>
    <row r="109" spans="1:11" s="42" customFormat="1" x14ac:dyDescent="0.25">
      <c r="A109" s="45"/>
      <c r="B109" s="43"/>
      <c r="C109" s="44"/>
      <c r="D109" s="91" t="str">
        <f>IF(ISBLANK(C109),"0",IF(ISERROR(VLOOKUP(C109,'CADASTRO E ESTOQUE'!A:I,1,FALSE)),"Produto não cadastrado",VLOOKUP(C109,'CADASTRO E ESTOQUE'!A:I,2,FALSE)))</f>
        <v>0</v>
      </c>
      <c r="E109" s="92" t="str">
        <f>IF(ISBLANK(C109),"0",IF(ISERROR(VLOOKUP(C109,'CADASTRO E ESTOQUE'!A:I,1,FALSE)),"Produto não cadastrado",VLOOKUP(C109,'CADASTRO E ESTOQUE'!A:I,3,FALSE)))</f>
        <v>0</v>
      </c>
      <c r="F109" s="91" t="str">
        <f>IF(ISBLANK(C109),"0",IF(ISERROR(VLOOKUP(C109,'CADASTRO E ESTOQUE'!A:I,1,FALSE)),"Produto não cadastrado",VLOOKUP(C109,'CADASTRO E ESTOQUE'!A:I,4,FALSE)))</f>
        <v>0</v>
      </c>
      <c r="G109" s="44"/>
      <c r="H109" s="46" t="str">
        <f t="shared" si="2"/>
        <v>0</v>
      </c>
      <c r="I109" s="40"/>
      <c r="J109" s="45"/>
      <c r="K109" s="45"/>
    </row>
    <row r="110" spans="1:11" s="42" customFormat="1" x14ac:dyDescent="0.25">
      <c r="A110" s="45"/>
      <c r="B110" s="43"/>
      <c r="C110" s="44"/>
      <c r="D110" s="91" t="str">
        <f>IF(ISBLANK(C110),"0",IF(ISERROR(VLOOKUP(C110,'CADASTRO E ESTOQUE'!A:I,1,FALSE)),"Produto não cadastrado",VLOOKUP(C110,'CADASTRO E ESTOQUE'!A:I,2,FALSE)))</f>
        <v>0</v>
      </c>
      <c r="E110" s="92" t="str">
        <f>IF(ISBLANK(C110),"0",IF(ISERROR(VLOOKUP(C110,'CADASTRO E ESTOQUE'!A:I,1,FALSE)),"Produto não cadastrado",VLOOKUP(C110,'CADASTRO E ESTOQUE'!A:I,3,FALSE)))</f>
        <v>0</v>
      </c>
      <c r="F110" s="91" t="str">
        <f>IF(ISBLANK(C110),"0",IF(ISERROR(VLOOKUP(C110,'CADASTRO E ESTOQUE'!A:I,1,FALSE)),"Produto não cadastrado",VLOOKUP(C110,'CADASTRO E ESTOQUE'!A:I,4,FALSE)))</f>
        <v>0</v>
      </c>
      <c r="G110" s="44"/>
      <c r="H110" s="46" t="str">
        <f t="shared" si="2"/>
        <v>0</v>
      </c>
      <c r="I110" s="40"/>
      <c r="J110" s="45"/>
      <c r="K110" s="45"/>
    </row>
    <row r="111" spans="1:11" s="42" customFormat="1" x14ac:dyDescent="0.25">
      <c r="A111" s="45"/>
      <c r="B111" s="43"/>
      <c r="C111" s="44"/>
      <c r="D111" s="91" t="str">
        <f>IF(ISBLANK(C111),"0",IF(ISERROR(VLOOKUP(C111,'CADASTRO E ESTOQUE'!A:I,1,FALSE)),"Produto não cadastrado",VLOOKUP(C111,'CADASTRO E ESTOQUE'!A:I,2,FALSE)))</f>
        <v>0</v>
      </c>
      <c r="E111" s="92" t="str">
        <f>IF(ISBLANK(C111),"0",IF(ISERROR(VLOOKUP(C111,'CADASTRO E ESTOQUE'!A:I,1,FALSE)),"Produto não cadastrado",VLOOKUP(C111,'CADASTRO E ESTOQUE'!A:I,3,FALSE)))</f>
        <v>0</v>
      </c>
      <c r="F111" s="91" t="str">
        <f>IF(ISBLANK(C111),"0",IF(ISERROR(VLOOKUP(C111,'CADASTRO E ESTOQUE'!A:I,1,FALSE)),"Produto não cadastrado",VLOOKUP(C111,'CADASTRO E ESTOQUE'!A:I,4,FALSE)))</f>
        <v>0</v>
      </c>
      <c r="G111" s="44"/>
      <c r="H111" s="46" t="str">
        <f t="shared" si="2"/>
        <v>0</v>
      </c>
      <c r="I111" s="40"/>
      <c r="J111" s="45"/>
      <c r="K111" s="45"/>
    </row>
    <row r="112" spans="1:11" s="42" customFormat="1" x14ac:dyDescent="0.25">
      <c r="A112" s="45"/>
      <c r="B112" s="43"/>
      <c r="C112" s="44"/>
      <c r="D112" s="91" t="str">
        <f>IF(ISBLANK(C112),"0",IF(ISERROR(VLOOKUP(C112,'CADASTRO E ESTOQUE'!A:I,1,FALSE)),"Produto não cadastrado",VLOOKUP(C112,'CADASTRO E ESTOQUE'!A:I,2,FALSE)))</f>
        <v>0</v>
      </c>
      <c r="E112" s="92" t="str">
        <f>IF(ISBLANK(C112),"0",IF(ISERROR(VLOOKUP(C112,'CADASTRO E ESTOQUE'!A:I,1,FALSE)),"Produto não cadastrado",VLOOKUP(C112,'CADASTRO E ESTOQUE'!A:I,3,FALSE)))</f>
        <v>0</v>
      </c>
      <c r="F112" s="91" t="str">
        <f>IF(ISBLANK(C112),"0",IF(ISERROR(VLOOKUP(C112,'CADASTRO E ESTOQUE'!A:I,1,FALSE)),"Produto não cadastrado",VLOOKUP(C112,'CADASTRO E ESTOQUE'!A:I,4,FALSE)))</f>
        <v>0</v>
      </c>
      <c r="G112" s="44"/>
      <c r="H112" s="46" t="str">
        <f t="shared" si="2"/>
        <v>0</v>
      </c>
      <c r="I112" s="40"/>
      <c r="J112" s="45"/>
      <c r="K112" s="45"/>
    </row>
    <row r="113" spans="1:11" s="42" customFormat="1" x14ac:dyDescent="0.25">
      <c r="A113" s="45"/>
      <c r="B113" s="43"/>
      <c r="C113" s="44"/>
      <c r="D113" s="91" t="str">
        <f>IF(ISBLANK(C113),"0",IF(ISERROR(VLOOKUP(C113,'CADASTRO E ESTOQUE'!A:I,1,FALSE)),"Produto não cadastrado",VLOOKUP(C113,'CADASTRO E ESTOQUE'!A:I,2,FALSE)))</f>
        <v>0</v>
      </c>
      <c r="E113" s="92" t="str">
        <f>IF(ISBLANK(C113),"0",IF(ISERROR(VLOOKUP(C113,'CADASTRO E ESTOQUE'!A:I,1,FALSE)),"Produto não cadastrado",VLOOKUP(C113,'CADASTRO E ESTOQUE'!A:I,3,FALSE)))</f>
        <v>0</v>
      </c>
      <c r="F113" s="91" t="str">
        <f>IF(ISBLANK(C113),"0",IF(ISERROR(VLOOKUP(C113,'CADASTRO E ESTOQUE'!A:I,1,FALSE)),"Produto não cadastrado",VLOOKUP(C113,'CADASTRO E ESTOQUE'!A:I,4,FALSE)))</f>
        <v>0</v>
      </c>
      <c r="G113" s="44"/>
      <c r="H113" s="46" t="str">
        <f t="shared" si="2"/>
        <v>0</v>
      </c>
      <c r="I113" s="40"/>
      <c r="J113" s="45"/>
      <c r="K113" s="45"/>
    </row>
    <row r="114" spans="1:11" s="42" customFormat="1" x14ac:dyDescent="0.25">
      <c r="A114" s="45"/>
      <c r="B114" s="43"/>
      <c r="C114" s="44"/>
      <c r="D114" s="91" t="str">
        <f>IF(ISBLANK(C114),"0",IF(ISERROR(VLOOKUP(C114,'CADASTRO E ESTOQUE'!A:I,1,FALSE)),"Produto não cadastrado",VLOOKUP(C114,'CADASTRO E ESTOQUE'!A:I,2,FALSE)))</f>
        <v>0</v>
      </c>
      <c r="E114" s="92" t="str">
        <f>IF(ISBLANK(C114),"0",IF(ISERROR(VLOOKUP(C114,'CADASTRO E ESTOQUE'!A:I,1,FALSE)),"Produto não cadastrado",VLOOKUP(C114,'CADASTRO E ESTOQUE'!A:I,3,FALSE)))</f>
        <v>0</v>
      </c>
      <c r="F114" s="91" t="str">
        <f>IF(ISBLANK(C114),"0",IF(ISERROR(VLOOKUP(C114,'CADASTRO E ESTOQUE'!A:I,1,FALSE)),"Produto não cadastrado",VLOOKUP(C114,'CADASTRO E ESTOQUE'!A:I,4,FALSE)))</f>
        <v>0</v>
      </c>
      <c r="G114" s="44"/>
      <c r="H114" s="46" t="str">
        <f t="shared" si="2"/>
        <v>0</v>
      </c>
      <c r="I114" s="40"/>
      <c r="J114" s="45"/>
      <c r="K114" s="45"/>
    </row>
    <row r="115" spans="1:11" s="42" customFormat="1" x14ac:dyDescent="0.25">
      <c r="A115" s="45"/>
      <c r="B115" s="43"/>
      <c r="C115" s="44"/>
      <c r="D115" s="91" t="str">
        <f>IF(ISBLANK(C115),"0",IF(ISERROR(VLOOKUP(C115,'CADASTRO E ESTOQUE'!A:I,1,FALSE)),"Produto não cadastrado",VLOOKUP(C115,'CADASTRO E ESTOQUE'!A:I,2,FALSE)))</f>
        <v>0</v>
      </c>
      <c r="E115" s="92" t="str">
        <f>IF(ISBLANK(C115),"0",IF(ISERROR(VLOOKUP(C115,'CADASTRO E ESTOQUE'!A:I,1,FALSE)),"Produto não cadastrado",VLOOKUP(C115,'CADASTRO E ESTOQUE'!A:I,3,FALSE)))</f>
        <v>0</v>
      </c>
      <c r="F115" s="91" t="str">
        <f>IF(ISBLANK(C115),"0",IF(ISERROR(VLOOKUP(C115,'CADASTRO E ESTOQUE'!A:I,1,FALSE)),"Produto não cadastrado",VLOOKUP(C115,'CADASTRO E ESTOQUE'!A:I,4,FALSE)))</f>
        <v>0</v>
      </c>
      <c r="G115" s="44"/>
      <c r="H115" s="46" t="str">
        <f t="shared" ref="H115:H178" si="3">IF(ISBLANK(C115),"0",G115*F115)</f>
        <v>0</v>
      </c>
      <c r="I115" s="40"/>
      <c r="J115" s="45"/>
      <c r="K115" s="45"/>
    </row>
    <row r="116" spans="1:11" s="42" customFormat="1" x14ac:dyDescent="0.25">
      <c r="A116" s="45"/>
      <c r="B116" s="43"/>
      <c r="C116" s="44"/>
      <c r="D116" s="91" t="str">
        <f>IF(ISBLANK(C116),"0",IF(ISERROR(VLOOKUP(C116,'CADASTRO E ESTOQUE'!A:I,1,FALSE)),"Produto não cadastrado",VLOOKUP(C116,'CADASTRO E ESTOQUE'!A:I,2,FALSE)))</f>
        <v>0</v>
      </c>
      <c r="E116" s="92" t="str">
        <f>IF(ISBLANK(C116),"0",IF(ISERROR(VLOOKUP(C116,'CADASTRO E ESTOQUE'!A:I,1,FALSE)),"Produto não cadastrado",VLOOKUP(C116,'CADASTRO E ESTOQUE'!A:I,3,FALSE)))</f>
        <v>0</v>
      </c>
      <c r="F116" s="91" t="str">
        <f>IF(ISBLANK(C116),"0",IF(ISERROR(VLOOKUP(C116,'CADASTRO E ESTOQUE'!A:I,1,FALSE)),"Produto não cadastrado",VLOOKUP(C116,'CADASTRO E ESTOQUE'!A:I,4,FALSE)))</f>
        <v>0</v>
      </c>
      <c r="G116" s="44"/>
      <c r="H116" s="46" t="str">
        <f t="shared" si="3"/>
        <v>0</v>
      </c>
      <c r="I116" s="40"/>
      <c r="J116" s="45"/>
      <c r="K116" s="45"/>
    </row>
    <row r="117" spans="1:11" s="42" customFormat="1" x14ac:dyDescent="0.25">
      <c r="A117" s="45"/>
      <c r="B117" s="43"/>
      <c r="C117" s="44"/>
      <c r="D117" s="91" t="str">
        <f>IF(ISBLANK(C117),"0",IF(ISERROR(VLOOKUP(C117,'CADASTRO E ESTOQUE'!A:I,1,FALSE)),"Produto não cadastrado",VLOOKUP(C117,'CADASTRO E ESTOQUE'!A:I,2,FALSE)))</f>
        <v>0</v>
      </c>
      <c r="E117" s="92" t="str">
        <f>IF(ISBLANK(C117),"0",IF(ISERROR(VLOOKUP(C117,'CADASTRO E ESTOQUE'!A:I,1,FALSE)),"Produto não cadastrado",VLOOKUP(C117,'CADASTRO E ESTOQUE'!A:I,3,FALSE)))</f>
        <v>0</v>
      </c>
      <c r="F117" s="91" t="str">
        <f>IF(ISBLANK(C117),"0",IF(ISERROR(VLOOKUP(C117,'CADASTRO E ESTOQUE'!A:I,1,FALSE)),"Produto não cadastrado",VLOOKUP(C117,'CADASTRO E ESTOQUE'!A:I,4,FALSE)))</f>
        <v>0</v>
      </c>
      <c r="G117" s="44"/>
      <c r="H117" s="46" t="str">
        <f t="shared" si="3"/>
        <v>0</v>
      </c>
      <c r="I117" s="40"/>
      <c r="J117" s="45"/>
      <c r="K117" s="45"/>
    </row>
    <row r="118" spans="1:11" s="42" customFormat="1" x14ac:dyDescent="0.25">
      <c r="A118" s="45"/>
      <c r="B118" s="43"/>
      <c r="C118" s="44"/>
      <c r="D118" s="91" t="str">
        <f>IF(ISBLANK(C118),"0",IF(ISERROR(VLOOKUP(C118,'CADASTRO E ESTOQUE'!A:I,1,FALSE)),"Produto não cadastrado",VLOOKUP(C118,'CADASTRO E ESTOQUE'!A:I,2,FALSE)))</f>
        <v>0</v>
      </c>
      <c r="E118" s="92" t="str">
        <f>IF(ISBLANK(C118),"0",IF(ISERROR(VLOOKUP(C118,'CADASTRO E ESTOQUE'!A:I,1,FALSE)),"Produto não cadastrado",VLOOKUP(C118,'CADASTRO E ESTOQUE'!A:I,3,FALSE)))</f>
        <v>0</v>
      </c>
      <c r="F118" s="91" t="str">
        <f>IF(ISBLANK(C118),"0",IF(ISERROR(VLOOKUP(C118,'CADASTRO E ESTOQUE'!A:I,1,FALSE)),"Produto não cadastrado",VLOOKUP(C118,'CADASTRO E ESTOQUE'!A:I,4,FALSE)))</f>
        <v>0</v>
      </c>
      <c r="G118" s="44"/>
      <c r="H118" s="46" t="str">
        <f t="shared" si="3"/>
        <v>0</v>
      </c>
      <c r="I118" s="40"/>
      <c r="J118" s="45"/>
      <c r="K118" s="45"/>
    </row>
    <row r="119" spans="1:11" s="42" customFormat="1" x14ac:dyDescent="0.25">
      <c r="A119" s="45"/>
      <c r="B119" s="43"/>
      <c r="C119" s="44"/>
      <c r="D119" s="91" t="str">
        <f>IF(ISBLANK(C119),"0",IF(ISERROR(VLOOKUP(C119,'CADASTRO E ESTOQUE'!A:I,1,FALSE)),"Produto não cadastrado",VLOOKUP(C119,'CADASTRO E ESTOQUE'!A:I,2,FALSE)))</f>
        <v>0</v>
      </c>
      <c r="E119" s="92" t="str">
        <f>IF(ISBLANK(C119),"0",IF(ISERROR(VLOOKUP(C119,'CADASTRO E ESTOQUE'!A:I,1,FALSE)),"Produto não cadastrado",VLOOKUP(C119,'CADASTRO E ESTOQUE'!A:I,3,FALSE)))</f>
        <v>0</v>
      </c>
      <c r="F119" s="91" t="str">
        <f>IF(ISBLANK(C119),"0",IF(ISERROR(VLOOKUP(C119,'CADASTRO E ESTOQUE'!A:I,1,FALSE)),"Produto não cadastrado",VLOOKUP(C119,'CADASTRO E ESTOQUE'!A:I,4,FALSE)))</f>
        <v>0</v>
      </c>
      <c r="G119" s="44"/>
      <c r="H119" s="46" t="str">
        <f t="shared" si="3"/>
        <v>0</v>
      </c>
      <c r="I119" s="40"/>
      <c r="J119" s="45"/>
      <c r="K119" s="45"/>
    </row>
    <row r="120" spans="1:11" s="42" customFormat="1" x14ac:dyDescent="0.25">
      <c r="A120" s="45"/>
      <c r="B120" s="43"/>
      <c r="C120" s="44"/>
      <c r="D120" s="91" t="str">
        <f>IF(ISBLANK(C120),"0",IF(ISERROR(VLOOKUP(C120,'CADASTRO E ESTOQUE'!A:I,1,FALSE)),"Produto não cadastrado",VLOOKUP(C120,'CADASTRO E ESTOQUE'!A:I,2,FALSE)))</f>
        <v>0</v>
      </c>
      <c r="E120" s="92" t="str">
        <f>IF(ISBLANK(C120),"0",IF(ISERROR(VLOOKUP(C120,'CADASTRO E ESTOQUE'!A:I,1,FALSE)),"Produto não cadastrado",VLOOKUP(C120,'CADASTRO E ESTOQUE'!A:I,3,FALSE)))</f>
        <v>0</v>
      </c>
      <c r="F120" s="91" t="str">
        <f>IF(ISBLANK(C120),"0",IF(ISERROR(VLOOKUP(C120,'CADASTRO E ESTOQUE'!A:I,1,FALSE)),"Produto não cadastrado",VLOOKUP(C120,'CADASTRO E ESTOQUE'!A:I,4,FALSE)))</f>
        <v>0</v>
      </c>
      <c r="G120" s="44"/>
      <c r="H120" s="46" t="str">
        <f t="shared" si="3"/>
        <v>0</v>
      </c>
      <c r="I120" s="40"/>
      <c r="J120" s="45"/>
      <c r="K120" s="45"/>
    </row>
    <row r="121" spans="1:11" s="42" customFormat="1" x14ac:dyDescent="0.25">
      <c r="A121" s="45"/>
      <c r="B121" s="43"/>
      <c r="C121" s="44"/>
      <c r="D121" s="91" t="str">
        <f>IF(ISBLANK(C121),"0",IF(ISERROR(VLOOKUP(C121,'CADASTRO E ESTOQUE'!A:I,1,FALSE)),"Produto não cadastrado",VLOOKUP(C121,'CADASTRO E ESTOQUE'!A:I,2,FALSE)))</f>
        <v>0</v>
      </c>
      <c r="E121" s="92" t="str">
        <f>IF(ISBLANK(C121),"0",IF(ISERROR(VLOOKUP(C121,'CADASTRO E ESTOQUE'!A:I,1,FALSE)),"Produto não cadastrado",VLOOKUP(C121,'CADASTRO E ESTOQUE'!A:I,3,FALSE)))</f>
        <v>0</v>
      </c>
      <c r="F121" s="91" t="str">
        <f>IF(ISBLANK(C121),"0",IF(ISERROR(VLOOKUP(C121,'CADASTRO E ESTOQUE'!A:I,1,FALSE)),"Produto não cadastrado",VLOOKUP(C121,'CADASTRO E ESTOQUE'!A:I,4,FALSE)))</f>
        <v>0</v>
      </c>
      <c r="G121" s="44"/>
      <c r="H121" s="46" t="str">
        <f t="shared" si="3"/>
        <v>0</v>
      </c>
      <c r="I121" s="40"/>
      <c r="J121" s="45"/>
      <c r="K121" s="45"/>
    </row>
    <row r="122" spans="1:11" s="42" customFormat="1" x14ac:dyDescent="0.25">
      <c r="A122" s="45"/>
      <c r="B122" s="43"/>
      <c r="C122" s="44"/>
      <c r="D122" s="91" t="str">
        <f>IF(ISBLANK(C122),"0",IF(ISERROR(VLOOKUP(C122,'CADASTRO E ESTOQUE'!A:I,1,FALSE)),"Produto não cadastrado",VLOOKUP(C122,'CADASTRO E ESTOQUE'!A:I,2,FALSE)))</f>
        <v>0</v>
      </c>
      <c r="E122" s="92" t="str">
        <f>IF(ISBLANK(C122),"0",IF(ISERROR(VLOOKUP(C122,'CADASTRO E ESTOQUE'!A:I,1,FALSE)),"Produto não cadastrado",VLOOKUP(C122,'CADASTRO E ESTOQUE'!A:I,3,FALSE)))</f>
        <v>0</v>
      </c>
      <c r="F122" s="91" t="str">
        <f>IF(ISBLANK(C122),"0",IF(ISERROR(VLOOKUP(C122,'CADASTRO E ESTOQUE'!A:I,1,FALSE)),"Produto não cadastrado",VLOOKUP(C122,'CADASTRO E ESTOQUE'!A:I,4,FALSE)))</f>
        <v>0</v>
      </c>
      <c r="G122" s="44"/>
      <c r="H122" s="46" t="str">
        <f t="shared" si="3"/>
        <v>0</v>
      </c>
      <c r="I122" s="40"/>
      <c r="J122" s="45"/>
      <c r="K122" s="45"/>
    </row>
    <row r="123" spans="1:11" s="42" customFormat="1" x14ac:dyDescent="0.25">
      <c r="A123" s="45"/>
      <c r="B123" s="43"/>
      <c r="C123" s="44"/>
      <c r="D123" s="91" t="str">
        <f>IF(ISBLANK(C123),"0",IF(ISERROR(VLOOKUP(C123,'CADASTRO E ESTOQUE'!A:I,1,FALSE)),"Produto não cadastrado",VLOOKUP(C123,'CADASTRO E ESTOQUE'!A:I,2,FALSE)))</f>
        <v>0</v>
      </c>
      <c r="E123" s="92" t="str">
        <f>IF(ISBLANK(C123),"0",IF(ISERROR(VLOOKUP(C123,'CADASTRO E ESTOQUE'!A:I,1,FALSE)),"Produto não cadastrado",VLOOKUP(C123,'CADASTRO E ESTOQUE'!A:I,3,FALSE)))</f>
        <v>0</v>
      </c>
      <c r="F123" s="91" t="str">
        <f>IF(ISBLANK(C123),"0",IF(ISERROR(VLOOKUP(C123,'CADASTRO E ESTOQUE'!A:I,1,FALSE)),"Produto não cadastrado",VLOOKUP(C123,'CADASTRO E ESTOQUE'!A:I,4,FALSE)))</f>
        <v>0</v>
      </c>
      <c r="G123" s="44"/>
      <c r="H123" s="46" t="str">
        <f t="shared" si="3"/>
        <v>0</v>
      </c>
      <c r="I123" s="40"/>
      <c r="J123" s="45"/>
      <c r="K123" s="45"/>
    </row>
    <row r="124" spans="1:11" s="42" customFormat="1" x14ac:dyDescent="0.25">
      <c r="A124" s="45"/>
      <c r="B124" s="43"/>
      <c r="C124" s="44"/>
      <c r="D124" s="91" t="str">
        <f>IF(ISBLANK(C124),"0",IF(ISERROR(VLOOKUP(C124,'CADASTRO E ESTOQUE'!A:I,1,FALSE)),"Produto não cadastrado",VLOOKUP(C124,'CADASTRO E ESTOQUE'!A:I,2,FALSE)))</f>
        <v>0</v>
      </c>
      <c r="E124" s="92" t="str">
        <f>IF(ISBLANK(C124),"0",IF(ISERROR(VLOOKUP(C124,'CADASTRO E ESTOQUE'!A:I,1,FALSE)),"Produto não cadastrado",VLOOKUP(C124,'CADASTRO E ESTOQUE'!A:I,3,FALSE)))</f>
        <v>0</v>
      </c>
      <c r="F124" s="91" t="str">
        <f>IF(ISBLANK(C124),"0",IF(ISERROR(VLOOKUP(C124,'CADASTRO E ESTOQUE'!A:I,1,FALSE)),"Produto não cadastrado",VLOOKUP(C124,'CADASTRO E ESTOQUE'!A:I,4,FALSE)))</f>
        <v>0</v>
      </c>
      <c r="G124" s="44"/>
      <c r="H124" s="46" t="str">
        <f t="shared" si="3"/>
        <v>0</v>
      </c>
      <c r="I124" s="40"/>
      <c r="J124" s="45"/>
      <c r="K124" s="45"/>
    </row>
    <row r="125" spans="1:11" s="42" customFormat="1" x14ac:dyDescent="0.25">
      <c r="A125" s="45"/>
      <c r="B125" s="43"/>
      <c r="C125" s="44"/>
      <c r="D125" s="91" t="str">
        <f>IF(ISBLANK(C125),"0",IF(ISERROR(VLOOKUP(C125,'CADASTRO E ESTOQUE'!A:I,1,FALSE)),"Produto não cadastrado",VLOOKUP(C125,'CADASTRO E ESTOQUE'!A:I,2,FALSE)))</f>
        <v>0</v>
      </c>
      <c r="E125" s="92" t="str">
        <f>IF(ISBLANK(C125),"0",IF(ISERROR(VLOOKUP(C125,'CADASTRO E ESTOQUE'!A:I,1,FALSE)),"Produto não cadastrado",VLOOKUP(C125,'CADASTRO E ESTOQUE'!A:I,3,FALSE)))</f>
        <v>0</v>
      </c>
      <c r="F125" s="91" t="str">
        <f>IF(ISBLANK(C125),"0",IF(ISERROR(VLOOKUP(C125,'CADASTRO E ESTOQUE'!A:I,1,FALSE)),"Produto não cadastrado",VLOOKUP(C125,'CADASTRO E ESTOQUE'!A:I,4,FALSE)))</f>
        <v>0</v>
      </c>
      <c r="G125" s="44"/>
      <c r="H125" s="46" t="str">
        <f t="shared" si="3"/>
        <v>0</v>
      </c>
      <c r="I125" s="40"/>
      <c r="J125" s="45"/>
      <c r="K125" s="45"/>
    </row>
    <row r="126" spans="1:11" s="42" customFormat="1" x14ac:dyDescent="0.25">
      <c r="A126" s="45"/>
      <c r="B126" s="43"/>
      <c r="C126" s="44"/>
      <c r="D126" s="91" t="str">
        <f>IF(ISBLANK(C126),"0",IF(ISERROR(VLOOKUP(C126,'CADASTRO E ESTOQUE'!A:I,1,FALSE)),"Produto não cadastrado",VLOOKUP(C126,'CADASTRO E ESTOQUE'!A:I,2,FALSE)))</f>
        <v>0</v>
      </c>
      <c r="E126" s="92" t="str">
        <f>IF(ISBLANK(C126),"0",IF(ISERROR(VLOOKUP(C126,'CADASTRO E ESTOQUE'!A:I,1,FALSE)),"Produto não cadastrado",VLOOKUP(C126,'CADASTRO E ESTOQUE'!A:I,3,FALSE)))</f>
        <v>0</v>
      </c>
      <c r="F126" s="91" t="str">
        <f>IF(ISBLANK(C126),"0",IF(ISERROR(VLOOKUP(C126,'CADASTRO E ESTOQUE'!A:I,1,FALSE)),"Produto não cadastrado",VLOOKUP(C126,'CADASTRO E ESTOQUE'!A:I,4,FALSE)))</f>
        <v>0</v>
      </c>
      <c r="G126" s="44"/>
      <c r="H126" s="46" t="str">
        <f t="shared" si="3"/>
        <v>0</v>
      </c>
      <c r="I126" s="40"/>
      <c r="J126" s="45"/>
      <c r="K126" s="45"/>
    </row>
    <row r="127" spans="1:11" s="42" customFormat="1" x14ac:dyDescent="0.25">
      <c r="A127" s="45"/>
      <c r="B127" s="43"/>
      <c r="C127" s="44"/>
      <c r="D127" s="91" t="str">
        <f>IF(ISBLANK(C127),"0",IF(ISERROR(VLOOKUP(C127,'CADASTRO E ESTOQUE'!A:I,1,FALSE)),"Produto não cadastrado",VLOOKUP(C127,'CADASTRO E ESTOQUE'!A:I,2,FALSE)))</f>
        <v>0</v>
      </c>
      <c r="E127" s="92" t="str">
        <f>IF(ISBLANK(C127),"0",IF(ISERROR(VLOOKUP(C127,'CADASTRO E ESTOQUE'!A:I,1,FALSE)),"Produto não cadastrado",VLOOKUP(C127,'CADASTRO E ESTOQUE'!A:I,3,FALSE)))</f>
        <v>0</v>
      </c>
      <c r="F127" s="91" t="str">
        <f>IF(ISBLANK(C127),"0",IF(ISERROR(VLOOKUP(C127,'CADASTRO E ESTOQUE'!A:I,1,FALSE)),"Produto não cadastrado",VLOOKUP(C127,'CADASTRO E ESTOQUE'!A:I,4,FALSE)))</f>
        <v>0</v>
      </c>
      <c r="G127" s="44"/>
      <c r="H127" s="46" t="str">
        <f t="shared" si="3"/>
        <v>0</v>
      </c>
      <c r="I127" s="40"/>
      <c r="J127" s="45"/>
      <c r="K127" s="45"/>
    </row>
    <row r="128" spans="1:11" s="42" customFormat="1" x14ac:dyDescent="0.25">
      <c r="A128" s="45"/>
      <c r="B128" s="43"/>
      <c r="C128" s="44"/>
      <c r="D128" s="91" t="str">
        <f>IF(ISBLANK(C128),"0",IF(ISERROR(VLOOKUP(C128,'CADASTRO E ESTOQUE'!A:I,1,FALSE)),"Produto não cadastrado",VLOOKUP(C128,'CADASTRO E ESTOQUE'!A:I,2,FALSE)))</f>
        <v>0</v>
      </c>
      <c r="E128" s="92" t="str">
        <f>IF(ISBLANK(C128),"0",IF(ISERROR(VLOOKUP(C128,'CADASTRO E ESTOQUE'!A:I,1,FALSE)),"Produto não cadastrado",VLOOKUP(C128,'CADASTRO E ESTOQUE'!A:I,3,FALSE)))</f>
        <v>0</v>
      </c>
      <c r="F128" s="91" t="str">
        <f>IF(ISBLANK(C128),"0",IF(ISERROR(VLOOKUP(C128,'CADASTRO E ESTOQUE'!A:I,1,FALSE)),"Produto não cadastrado",VLOOKUP(C128,'CADASTRO E ESTOQUE'!A:I,4,FALSE)))</f>
        <v>0</v>
      </c>
      <c r="G128" s="44"/>
      <c r="H128" s="46" t="str">
        <f t="shared" si="3"/>
        <v>0</v>
      </c>
      <c r="I128" s="40"/>
      <c r="J128" s="45"/>
      <c r="K128" s="45"/>
    </row>
    <row r="129" spans="1:11" s="42" customFormat="1" x14ac:dyDescent="0.25">
      <c r="A129" s="45"/>
      <c r="B129" s="43"/>
      <c r="C129" s="44"/>
      <c r="D129" s="91" t="str">
        <f>IF(ISBLANK(C129),"0",IF(ISERROR(VLOOKUP(C129,'CADASTRO E ESTOQUE'!A:I,1,FALSE)),"Produto não cadastrado",VLOOKUP(C129,'CADASTRO E ESTOQUE'!A:I,2,FALSE)))</f>
        <v>0</v>
      </c>
      <c r="E129" s="92" t="str">
        <f>IF(ISBLANK(C129),"0",IF(ISERROR(VLOOKUP(C129,'CADASTRO E ESTOQUE'!A:I,1,FALSE)),"Produto não cadastrado",VLOOKUP(C129,'CADASTRO E ESTOQUE'!A:I,3,FALSE)))</f>
        <v>0</v>
      </c>
      <c r="F129" s="91" t="str">
        <f>IF(ISBLANK(C129),"0",IF(ISERROR(VLOOKUP(C129,'CADASTRO E ESTOQUE'!A:I,1,FALSE)),"Produto não cadastrado",VLOOKUP(C129,'CADASTRO E ESTOQUE'!A:I,4,FALSE)))</f>
        <v>0</v>
      </c>
      <c r="G129" s="44"/>
      <c r="H129" s="46" t="str">
        <f t="shared" si="3"/>
        <v>0</v>
      </c>
      <c r="I129" s="40"/>
      <c r="J129" s="45"/>
      <c r="K129" s="45"/>
    </row>
    <row r="130" spans="1:11" s="42" customFormat="1" x14ac:dyDescent="0.25">
      <c r="A130" s="45"/>
      <c r="B130" s="43"/>
      <c r="C130" s="44"/>
      <c r="D130" s="91" t="str">
        <f>IF(ISBLANK(C130),"0",IF(ISERROR(VLOOKUP(C130,'CADASTRO E ESTOQUE'!A:I,1,FALSE)),"Produto não cadastrado",VLOOKUP(C130,'CADASTRO E ESTOQUE'!A:I,2,FALSE)))</f>
        <v>0</v>
      </c>
      <c r="E130" s="92" t="str">
        <f>IF(ISBLANK(C130),"0",IF(ISERROR(VLOOKUP(C130,'CADASTRO E ESTOQUE'!A:I,1,FALSE)),"Produto não cadastrado",VLOOKUP(C130,'CADASTRO E ESTOQUE'!A:I,3,FALSE)))</f>
        <v>0</v>
      </c>
      <c r="F130" s="91" t="str">
        <f>IF(ISBLANK(C130),"0",IF(ISERROR(VLOOKUP(C130,'CADASTRO E ESTOQUE'!A:I,1,FALSE)),"Produto não cadastrado",VLOOKUP(C130,'CADASTRO E ESTOQUE'!A:I,4,FALSE)))</f>
        <v>0</v>
      </c>
      <c r="G130" s="44"/>
      <c r="H130" s="46" t="str">
        <f t="shared" si="3"/>
        <v>0</v>
      </c>
      <c r="I130" s="40"/>
      <c r="J130" s="45"/>
      <c r="K130" s="45"/>
    </row>
    <row r="131" spans="1:11" s="42" customFormat="1" x14ac:dyDescent="0.25">
      <c r="A131" s="45"/>
      <c r="B131" s="43"/>
      <c r="C131" s="44"/>
      <c r="D131" s="91" t="str">
        <f>IF(ISBLANK(C131),"0",IF(ISERROR(VLOOKUP(C131,'CADASTRO E ESTOQUE'!A:I,1,FALSE)),"Produto não cadastrado",VLOOKUP(C131,'CADASTRO E ESTOQUE'!A:I,2,FALSE)))</f>
        <v>0</v>
      </c>
      <c r="E131" s="92" t="str">
        <f>IF(ISBLANK(C131),"0",IF(ISERROR(VLOOKUP(C131,'CADASTRO E ESTOQUE'!A:I,1,FALSE)),"Produto não cadastrado",VLOOKUP(C131,'CADASTRO E ESTOQUE'!A:I,3,FALSE)))</f>
        <v>0</v>
      </c>
      <c r="F131" s="91" t="str">
        <f>IF(ISBLANK(C131),"0",IF(ISERROR(VLOOKUP(C131,'CADASTRO E ESTOQUE'!A:I,1,FALSE)),"Produto não cadastrado",VLOOKUP(C131,'CADASTRO E ESTOQUE'!A:I,4,FALSE)))</f>
        <v>0</v>
      </c>
      <c r="G131" s="44"/>
      <c r="H131" s="46" t="str">
        <f t="shared" si="3"/>
        <v>0</v>
      </c>
      <c r="I131" s="40"/>
      <c r="J131" s="45"/>
      <c r="K131" s="45"/>
    </row>
    <row r="132" spans="1:11" s="42" customFormat="1" x14ac:dyDescent="0.25">
      <c r="A132" s="45"/>
      <c r="B132" s="43"/>
      <c r="C132" s="44"/>
      <c r="D132" s="91" t="str">
        <f>IF(ISBLANK(C132),"0",IF(ISERROR(VLOOKUP(C132,'CADASTRO E ESTOQUE'!A:I,1,FALSE)),"Produto não cadastrado",VLOOKUP(C132,'CADASTRO E ESTOQUE'!A:I,2,FALSE)))</f>
        <v>0</v>
      </c>
      <c r="E132" s="92" t="str">
        <f>IF(ISBLANK(C132),"0",IF(ISERROR(VLOOKUP(C132,'CADASTRO E ESTOQUE'!A:I,1,FALSE)),"Produto não cadastrado",VLOOKUP(C132,'CADASTRO E ESTOQUE'!A:I,3,FALSE)))</f>
        <v>0</v>
      </c>
      <c r="F132" s="91" t="str">
        <f>IF(ISBLANK(C132),"0",IF(ISERROR(VLOOKUP(C132,'CADASTRO E ESTOQUE'!A:I,1,FALSE)),"Produto não cadastrado",VLOOKUP(C132,'CADASTRO E ESTOQUE'!A:I,4,FALSE)))</f>
        <v>0</v>
      </c>
      <c r="G132" s="44"/>
      <c r="H132" s="46" t="str">
        <f t="shared" si="3"/>
        <v>0</v>
      </c>
      <c r="I132" s="40"/>
      <c r="J132" s="45"/>
      <c r="K132" s="45"/>
    </row>
    <row r="133" spans="1:11" s="42" customFormat="1" x14ac:dyDescent="0.25">
      <c r="A133" s="45"/>
      <c r="B133" s="43"/>
      <c r="C133" s="44"/>
      <c r="D133" s="91" t="str">
        <f>IF(ISBLANK(C133),"0",IF(ISERROR(VLOOKUP(C133,'CADASTRO E ESTOQUE'!A:I,1,FALSE)),"Produto não cadastrado",VLOOKUP(C133,'CADASTRO E ESTOQUE'!A:I,2,FALSE)))</f>
        <v>0</v>
      </c>
      <c r="E133" s="92" t="str">
        <f>IF(ISBLANK(C133),"0",IF(ISERROR(VLOOKUP(C133,'CADASTRO E ESTOQUE'!A:I,1,FALSE)),"Produto não cadastrado",VLOOKUP(C133,'CADASTRO E ESTOQUE'!A:I,3,FALSE)))</f>
        <v>0</v>
      </c>
      <c r="F133" s="91" t="str">
        <f>IF(ISBLANK(C133),"0",IF(ISERROR(VLOOKUP(C133,'CADASTRO E ESTOQUE'!A:I,1,FALSE)),"Produto não cadastrado",VLOOKUP(C133,'CADASTRO E ESTOQUE'!A:I,4,FALSE)))</f>
        <v>0</v>
      </c>
      <c r="G133" s="44"/>
      <c r="H133" s="46" t="str">
        <f t="shared" si="3"/>
        <v>0</v>
      </c>
      <c r="I133" s="40"/>
      <c r="J133" s="45"/>
      <c r="K133" s="45"/>
    </row>
    <row r="134" spans="1:11" s="42" customFormat="1" x14ac:dyDescent="0.25">
      <c r="A134" s="45"/>
      <c r="B134" s="43"/>
      <c r="C134" s="44"/>
      <c r="D134" s="91" t="str">
        <f>IF(ISBLANK(C134),"0",IF(ISERROR(VLOOKUP(C134,'CADASTRO E ESTOQUE'!A:I,1,FALSE)),"Produto não cadastrado",VLOOKUP(C134,'CADASTRO E ESTOQUE'!A:I,2,FALSE)))</f>
        <v>0</v>
      </c>
      <c r="E134" s="92" t="str">
        <f>IF(ISBLANK(C134),"0",IF(ISERROR(VLOOKUP(C134,'CADASTRO E ESTOQUE'!A:I,1,FALSE)),"Produto não cadastrado",VLOOKUP(C134,'CADASTRO E ESTOQUE'!A:I,3,FALSE)))</f>
        <v>0</v>
      </c>
      <c r="F134" s="91" t="str">
        <f>IF(ISBLANK(C134),"0",IF(ISERROR(VLOOKUP(C134,'CADASTRO E ESTOQUE'!A:I,1,FALSE)),"Produto não cadastrado",VLOOKUP(C134,'CADASTRO E ESTOQUE'!A:I,4,FALSE)))</f>
        <v>0</v>
      </c>
      <c r="G134" s="44"/>
      <c r="H134" s="46" t="str">
        <f t="shared" si="3"/>
        <v>0</v>
      </c>
      <c r="I134" s="40"/>
      <c r="J134" s="45"/>
      <c r="K134" s="45"/>
    </row>
    <row r="135" spans="1:11" s="42" customFormat="1" x14ac:dyDescent="0.25">
      <c r="A135" s="45"/>
      <c r="B135" s="43"/>
      <c r="C135" s="44"/>
      <c r="D135" s="91" t="str">
        <f>IF(ISBLANK(C135),"0",IF(ISERROR(VLOOKUP(C135,'CADASTRO E ESTOQUE'!A:I,1,FALSE)),"Produto não cadastrado",VLOOKUP(C135,'CADASTRO E ESTOQUE'!A:I,2,FALSE)))</f>
        <v>0</v>
      </c>
      <c r="E135" s="92" t="str">
        <f>IF(ISBLANK(C135),"0",IF(ISERROR(VLOOKUP(C135,'CADASTRO E ESTOQUE'!A:I,1,FALSE)),"Produto não cadastrado",VLOOKUP(C135,'CADASTRO E ESTOQUE'!A:I,3,FALSE)))</f>
        <v>0</v>
      </c>
      <c r="F135" s="91" t="str">
        <f>IF(ISBLANK(C135),"0",IF(ISERROR(VLOOKUP(C135,'CADASTRO E ESTOQUE'!A:I,1,FALSE)),"Produto não cadastrado",VLOOKUP(C135,'CADASTRO E ESTOQUE'!A:I,4,FALSE)))</f>
        <v>0</v>
      </c>
      <c r="G135" s="44"/>
      <c r="H135" s="46" t="str">
        <f t="shared" si="3"/>
        <v>0</v>
      </c>
      <c r="I135" s="40"/>
      <c r="J135" s="45"/>
      <c r="K135" s="45"/>
    </row>
    <row r="136" spans="1:11" s="42" customFormat="1" x14ac:dyDescent="0.25">
      <c r="A136" s="45"/>
      <c r="B136" s="43"/>
      <c r="C136" s="44"/>
      <c r="D136" s="91" t="str">
        <f>IF(ISBLANK(C136),"0",IF(ISERROR(VLOOKUP(C136,'CADASTRO E ESTOQUE'!A:I,1,FALSE)),"Produto não cadastrado",VLOOKUP(C136,'CADASTRO E ESTOQUE'!A:I,2,FALSE)))</f>
        <v>0</v>
      </c>
      <c r="E136" s="92" t="str">
        <f>IF(ISBLANK(C136),"0",IF(ISERROR(VLOOKUP(C136,'CADASTRO E ESTOQUE'!A:I,1,FALSE)),"Produto não cadastrado",VLOOKUP(C136,'CADASTRO E ESTOQUE'!A:I,3,FALSE)))</f>
        <v>0</v>
      </c>
      <c r="F136" s="91" t="str">
        <f>IF(ISBLANK(C136),"0",IF(ISERROR(VLOOKUP(C136,'CADASTRO E ESTOQUE'!A:I,1,FALSE)),"Produto não cadastrado",VLOOKUP(C136,'CADASTRO E ESTOQUE'!A:I,4,FALSE)))</f>
        <v>0</v>
      </c>
      <c r="G136" s="44"/>
      <c r="H136" s="46" t="str">
        <f t="shared" si="3"/>
        <v>0</v>
      </c>
      <c r="I136" s="40"/>
      <c r="J136" s="45"/>
      <c r="K136" s="45"/>
    </row>
    <row r="137" spans="1:11" s="42" customFormat="1" x14ac:dyDescent="0.25">
      <c r="A137" s="45"/>
      <c r="B137" s="43"/>
      <c r="C137" s="44"/>
      <c r="D137" s="91" t="str">
        <f>IF(ISBLANK(C137),"0",IF(ISERROR(VLOOKUP(C137,'CADASTRO E ESTOQUE'!A:I,1,FALSE)),"Produto não cadastrado",VLOOKUP(C137,'CADASTRO E ESTOQUE'!A:I,2,FALSE)))</f>
        <v>0</v>
      </c>
      <c r="E137" s="92" t="str">
        <f>IF(ISBLANK(C137),"0",IF(ISERROR(VLOOKUP(C137,'CADASTRO E ESTOQUE'!A:I,1,FALSE)),"Produto não cadastrado",VLOOKUP(C137,'CADASTRO E ESTOQUE'!A:I,3,FALSE)))</f>
        <v>0</v>
      </c>
      <c r="F137" s="91" t="str">
        <f>IF(ISBLANK(C137),"0",IF(ISERROR(VLOOKUP(C137,'CADASTRO E ESTOQUE'!A:I,1,FALSE)),"Produto não cadastrado",VLOOKUP(C137,'CADASTRO E ESTOQUE'!A:I,4,FALSE)))</f>
        <v>0</v>
      </c>
      <c r="G137" s="44"/>
      <c r="H137" s="46" t="str">
        <f t="shared" si="3"/>
        <v>0</v>
      </c>
      <c r="I137" s="40"/>
      <c r="J137" s="45"/>
      <c r="K137" s="45"/>
    </row>
    <row r="138" spans="1:11" s="42" customFormat="1" x14ac:dyDescent="0.25">
      <c r="A138" s="45"/>
      <c r="B138" s="43"/>
      <c r="C138" s="44"/>
      <c r="D138" s="91" t="str">
        <f>IF(ISBLANK(C138),"0",IF(ISERROR(VLOOKUP(C138,'CADASTRO E ESTOQUE'!A:I,1,FALSE)),"Produto não cadastrado",VLOOKUP(C138,'CADASTRO E ESTOQUE'!A:I,2,FALSE)))</f>
        <v>0</v>
      </c>
      <c r="E138" s="92" t="str">
        <f>IF(ISBLANK(C138),"0",IF(ISERROR(VLOOKUP(C138,'CADASTRO E ESTOQUE'!A:I,1,FALSE)),"Produto não cadastrado",VLOOKUP(C138,'CADASTRO E ESTOQUE'!A:I,3,FALSE)))</f>
        <v>0</v>
      </c>
      <c r="F138" s="91" t="str">
        <f>IF(ISBLANK(C138),"0",IF(ISERROR(VLOOKUP(C138,'CADASTRO E ESTOQUE'!A:I,1,FALSE)),"Produto não cadastrado",VLOOKUP(C138,'CADASTRO E ESTOQUE'!A:I,4,FALSE)))</f>
        <v>0</v>
      </c>
      <c r="G138" s="44"/>
      <c r="H138" s="46" t="str">
        <f t="shared" si="3"/>
        <v>0</v>
      </c>
      <c r="I138" s="40"/>
      <c r="J138" s="45"/>
      <c r="K138" s="45"/>
    </row>
    <row r="139" spans="1:11" s="42" customFormat="1" x14ac:dyDescent="0.25">
      <c r="A139" s="45"/>
      <c r="B139" s="43"/>
      <c r="C139" s="44"/>
      <c r="D139" s="91" t="str">
        <f>IF(ISBLANK(C139),"0",IF(ISERROR(VLOOKUP(C139,'CADASTRO E ESTOQUE'!A:I,1,FALSE)),"Produto não cadastrado",VLOOKUP(C139,'CADASTRO E ESTOQUE'!A:I,2,FALSE)))</f>
        <v>0</v>
      </c>
      <c r="E139" s="92" t="str">
        <f>IF(ISBLANK(C139),"0",IF(ISERROR(VLOOKUP(C139,'CADASTRO E ESTOQUE'!A:I,1,FALSE)),"Produto não cadastrado",VLOOKUP(C139,'CADASTRO E ESTOQUE'!A:I,3,FALSE)))</f>
        <v>0</v>
      </c>
      <c r="F139" s="91" t="str">
        <f>IF(ISBLANK(C139),"0",IF(ISERROR(VLOOKUP(C139,'CADASTRO E ESTOQUE'!A:I,1,FALSE)),"Produto não cadastrado",VLOOKUP(C139,'CADASTRO E ESTOQUE'!A:I,4,FALSE)))</f>
        <v>0</v>
      </c>
      <c r="G139" s="44"/>
      <c r="H139" s="46" t="str">
        <f t="shared" si="3"/>
        <v>0</v>
      </c>
      <c r="I139" s="40"/>
      <c r="J139" s="45"/>
      <c r="K139" s="45"/>
    </row>
    <row r="140" spans="1:11" s="42" customFormat="1" x14ac:dyDescent="0.25">
      <c r="A140" s="45"/>
      <c r="B140" s="43"/>
      <c r="C140" s="44"/>
      <c r="D140" s="91" t="str">
        <f>IF(ISBLANK(C140),"0",IF(ISERROR(VLOOKUP(C140,'CADASTRO E ESTOQUE'!A:I,1,FALSE)),"Produto não cadastrado",VLOOKUP(C140,'CADASTRO E ESTOQUE'!A:I,2,FALSE)))</f>
        <v>0</v>
      </c>
      <c r="E140" s="92" t="str">
        <f>IF(ISBLANK(C140),"0",IF(ISERROR(VLOOKUP(C140,'CADASTRO E ESTOQUE'!A:I,1,FALSE)),"Produto não cadastrado",VLOOKUP(C140,'CADASTRO E ESTOQUE'!A:I,3,FALSE)))</f>
        <v>0</v>
      </c>
      <c r="F140" s="91" t="str">
        <f>IF(ISBLANK(C140),"0",IF(ISERROR(VLOOKUP(C140,'CADASTRO E ESTOQUE'!A:I,1,FALSE)),"Produto não cadastrado",VLOOKUP(C140,'CADASTRO E ESTOQUE'!A:I,4,FALSE)))</f>
        <v>0</v>
      </c>
      <c r="G140" s="44"/>
      <c r="H140" s="46" t="str">
        <f t="shared" si="3"/>
        <v>0</v>
      </c>
      <c r="I140" s="40"/>
      <c r="J140" s="45"/>
      <c r="K140" s="45"/>
    </row>
    <row r="141" spans="1:11" s="42" customFormat="1" x14ac:dyDescent="0.25">
      <c r="A141" s="45"/>
      <c r="B141" s="43"/>
      <c r="C141" s="44"/>
      <c r="D141" s="91" t="str">
        <f>IF(ISBLANK(C141),"0",IF(ISERROR(VLOOKUP(C141,'CADASTRO E ESTOQUE'!A:I,1,FALSE)),"Produto não cadastrado",VLOOKUP(C141,'CADASTRO E ESTOQUE'!A:I,2,FALSE)))</f>
        <v>0</v>
      </c>
      <c r="E141" s="92" t="str">
        <f>IF(ISBLANK(C141),"0",IF(ISERROR(VLOOKUP(C141,'CADASTRO E ESTOQUE'!A:I,1,FALSE)),"Produto não cadastrado",VLOOKUP(C141,'CADASTRO E ESTOQUE'!A:I,3,FALSE)))</f>
        <v>0</v>
      </c>
      <c r="F141" s="91" t="str">
        <f>IF(ISBLANK(C141),"0",IF(ISERROR(VLOOKUP(C141,'CADASTRO E ESTOQUE'!A:I,1,FALSE)),"Produto não cadastrado",VLOOKUP(C141,'CADASTRO E ESTOQUE'!A:I,4,FALSE)))</f>
        <v>0</v>
      </c>
      <c r="G141" s="44"/>
      <c r="H141" s="46" t="str">
        <f t="shared" si="3"/>
        <v>0</v>
      </c>
      <c r="I141" s="40"/>
      <c r="J141" s="45"/>
      <c r="K141" s="45"/>
    </row>
    <row r="142" spans="1:11" s="42" customFormat="1" x14ac:dyDescent="0.25">
      <c r="A142" s="45"/>
      <c r="B142" s="43"/>
      <c r="C142" s="44"/>
      <c r="D142" s="91" t="str">
        <f>IF(ISBLANK(C142),"0",IF(ISERROR(VLOOKUP(C142,'CADASTRO E ESTOQUE'!A:I,1,FALSE)),"Produto não cadastrado",VLOOKUP(C142,'CADASTRO E ESTOQUE'!A:I,2,FALSE)))</f>
        <v>0</v>
      </c>
      <c r="E142" s="92" t="str">
        <f>IF(ISBLANK(C142),"0",IF(ISERROR(VLOOKUP(C142,'CADASTRO E ESTOQUE'!A:I,1,FALSE)),"Produto não cadastrado",VLOOKUP(C142,'CADASTRO E ESTOQUE'!A:I,3,FALSE)))</f>
        <v>0</v>
      </c>
      <c r="F142" s="91" t="str">
        <f>IF(ISBLANK(C142),"0",IF(ISERROR(VLOOKUP(C142,'CADASTRO E ESTOQUE'!A:I,1,FALSE)),"Produto não cadastrado",VLOOKUP(C142,'CADASTRO E ESTOQUE'!A:I,4,FALSE)))</f>
        <v>0</v>
      </c>
      <c r="G142" s="44"/>
      <c r="H142" s="46" t="str">
        <f t="shared" si="3"/>
        <v>0</v>
      </c>
      <c r="I142" s="40"/>
      <c r="J142" s="45"/>
      <c r="K142" s="45"/>
    </row>
    <row r="143" spans="1:11" s="42" customFormat="1" x14ac:dyDescent="0.25">
      <c r="A143" s="45"/>
      <c r="B143" s="43"/>
      <c r="C143" s="44"/>
      <c r="D143" s="91" t="str">
        <f>IF(ISBLANK(C143),"0",IF(ISERROR(VLOOKUP(C143,'CADASTRO E ESTOQUE'!A:I,1,FALSE)),"Produto não cadastrado",VLOOKUP(C143,'CADASTRO E ESTOQUE'!A:I,2,FALSE)))</f>
        <v>0</v>
      </c>
      <c r="E143" s="92" t="str">
        <f>IF(ISBLANK(C143),"0",IF(ISERROR(VLOOKUP(C143,'CADASTRO E ESTOQUE'!A:I,1,FALSE)),"Produto não cadastrado",VLOOKUP(C143,'CADASTRO E ESTOQUE'!A:I,3,FALSE)))</f>
        <v>0</v>
      </c>
      <c r="F143" s="91" t="str">
        <f>IF(ISBLANK(C143),"0",IF(ISERROR(VLOOKUP(C143,'CADASTRO E ESTOQUE'!A:I,1,FALSE)),"Produto não cadastrado",VLOOKUP(C143,'CADASTRO E ESTOQUE'!A:I,4,FALSE)))</f>
        <v>0</v>
      </c>
      <c r="G143" s="44"/>
      <c r="H143" s="46" t="str">
        <f t="shared" si="3"/>
        <v>0</v>
      </c>
      <c r="I143" s="40"/>
      <c r="J143" s="45"/>
      <c r="K143" s="45"/>
    </row>
    <row r="144" spans="1:11" s="42" customFormat="1" x14ac:dyDescent="0.25">
      <c r="A144" s="45"/>
      <c r="B144" s="43"/>
      <c r="C144" s="44"/>
      <c r="D144" s="91" t="str">
        <f>IF(ISBLANK(C144),"0",IF(ISERROR(VLOOKUP(C144,'CADASTRO E ESTOQUE'!A:I,1,FALSE)),"Produto não cadastrado",VLOOKUP(C144,'CADASTRO E ESTOQUE'!A:I,2,FALSE)))</f>
        <v>0</v>
      </c>
      <c r="E144" s="92" t="str">
        <f>IF(ISBLANK(C144),"0",IF(ISERROR(VLOOKUP(C144,'CADASTRO E ESTOQUE'!A:I,1,FALSE)),"Produto não cadastrado",VLOOKUP(C144,'CADASTRO E ESTOQUE'!A:I,3,FALSE)))</f>
        <v>0</v>
      </c>
      <c r="F144" s="91" t="str">
        <f>IF(ISBLANK(C144),"0",IF(ISERROR(VLOOKUP(C144,'CADASTRO E ESTOQUE'!A:I,1,FALSE)),"Produto não cadastrado",VLOOKUP(C144,'CADASTRO E ESTOQUE'!A:I,4,FALSE)))</f>
        <v>0</v>
      </c>
      <c r="G144" s="44"/>
      <c r="H144" s="46" t="str">
        <f t="shared" si="3"/>
        <v>0</v>
      </c>
      <c r="I144" s="40"/>
      <c r="J144" s="45"/>
      <c r="K144" s="45"/>
    </row>
    <row r="145" spans="1:11" s="42" customFormat="1" x14ac:dyDescent="0.25">
      <c r="A145" s="45"/>
      <c r="B145" s="43"/>
      <c r="C145" s="44"/>
      <c r="D145" s="91" t="str">
        <f>IF(ISBLANK(C145),"0",IF(ISERROR(VLOOKUP(C145,'CADASTRO E ESTOQUE'!A:I,1,FALSE)),"Produto não cadastrado",VLOOKUP(C145,'CADASTRO E ESTOQUE'!A:I,2,FALSE)))</f>
        <v>0</v>
      </c>
      <c r="E145" s="92" t="str">
        <f>IF(ISBLANK(C145),"0",IF(ISERROR(VLOOKUP(C145,'CADASTRO E ESTOQUE'!A:I,1,FALSE)),"Produto não cadastrado",VLOOKUP(C145,'CADASTRO E ESTOQUE'!A:I,3,FALSE)))</f>
        <v>0</v>
      </c>
      <c r="F145" s="91" t="str">
        <f>IF(ISBLANK(C145),"0",IF(ISERROR(VLOOKUP(C145,'CADASTRO E ESTOQUE'!A:I,1,FALSE)),"Produto não cadastrado",VLOOKUP(C145,'CADASTRO E ESTOQUE'!A:I,4,FALSE)))</f>
        <v>0</v>
      </c>
      <c r="G145" s="44"/>
      <c r="H145" s="46" t="str">
        <f t="shared" si="3"/>
        <v>0</v>
      </c>
      <c r="I145" s="40"/>
      <c r="J145" s="45"/>
      <c r="K145" s="45"/>
    </row>
    <row r="146" spans="1:11" s="42" customFormat="1" x14ac:dyDescent="0.25">
      <c r="A146" s="45"/>
      <c r="B146" s="43"/>
      <c r="C146" s="44"/>
      <c r="D146" s="91" t="str">
        <f>IF(ISBLANK(C146),"0",IF(ISERROR(VLOOKUP(C146,'CADASTRO E ESTOQUE'!A:I,1,FALSE)),"Produto não cadastrado",VLOOKUP(C146,'CADASTRO E ESTOQUE'!A:I,2,FALSE)))</f>
        <v>0</v>
      </c>
      <c r="E146" s="92" t="str">
        <f>IF(ISBLANK(C146),"0",IF(ISERROR(VLOOKUP(C146,'CADASTRO E ESTOQUE'!A:I,1,FALSE)),"Produto não cadastrado",VLOOKUP(C146,'CADASTRO E ESTOQUE'!A:I,3,FALSE)))</f>
        <v>0</v>
      </c>
      <c r="F146" s="91" t="str">
        <f>IF(ISBLANK(C146),"0",IF(ISERROR(VLOOKUP(C146,'CADASTRO E ESTOQUE'!A:I,1,FALSE)),"Produto não cadastrado",VLOOKUP(C146,'CADASTRO E ESTOQUE'!A:I,4,FALSE)))</f>
        <v>0</v>
      </c>
      <c r="G146" s="44"/>
      <c r="H146" s="46" t="str">
        <f t="shared" si="3"/>
        <v>0</v>
      </c>
      <c r="I146" s="40"/>
      <c r="J146" s="45"/>
      <c r="K146" s="45"/>
    </row>
    <row r="147" spans="1:11" s="42" customFormat="1" x14ac:dyDescent="0.25">
      <c r="A147" s="45"/>
      <c r="B147" s="43"/>
      <c r="C147" s="44"/>
      <c r="D147" s="91" t="str">
        <f>IF(ISBLANK(C147),"0",IF(ISERROR(VLOOKUP(C147,'CADASTRO E ESTOQUE'!A:I,1,FALSE)),"Produto não cadastrado",VLOOKUP(C147,'CADASTRO E ESTOQUE'!A:I,2,FALSE)))</f>
        <v>0</v>
      </c>
      <c r="E147" s="92" t="str">
        <f>IF(ISBLANK(C147),"0",IF(ISERROR(VLOOKUP(C147,'CADASTRO E ESTOQUE'!A:I,1,FALSE)),"Produto não cadastrado",VLOOKUP(C147,'CADASTRO E ESTOQUE'!A:I,3,FALSE)))</f>
        <v>0</v>
      </c>
      <c r="F147" s="91" t="str">
        <f>IF(ISBLANK(C147),"0",IF(ISERROR(VLOOKUP(C147,'CADASTRO E ESTOQUE'!A:I,1,FALSE)),"Produto não cadastrado",VLOOKUP(C147,'CADASTRO E ESTOQUE'!A:I,4,FALSE)))</f>
        <v>0</v>
      </c>
      <c r="G147" s="44"/>
      <c r="H147" s="46" t="str">
        <f t="shared" si="3"/>
        <v>0</v>
      </c>
      <c r="I147" s="40"/>
      <c r="J147" s="45"/>
      <c r="K147" s="45"/>
    </row>
    <row r="148" spans="1:11" s="42" customFormat="1" x14ac:dyDescent="0.25">
      <c r="A148" s="45"/>
      <c r="B148" s="43"/>
      <c r="C148" s="44"/>
      <c r="D148" s="91" t="str">
        <f>IF(ISBLANK(C148),"0",IF(ISERROR(VLOOKUP(C148,'CADASTRO E ESTOQUE'!A:I,1,FALSE)),"Produto não cadastrado",VLOOKUP(C148,'CADASTRO E ESTOQUE'!A:I,2,FALSE)))</f>
        <v>0</v>
      </c>
      <c r="E148" s="92" t="str">
        <f>IF(ISBLANK(C148),"0",IF(ISERROR(VLOOKUP(C148,'CADASTRO E ESTOQUE'!A:I,1,FALSE)),"Produto não cadastrado",VLOOKUP(C148,'CADASTRO E ESTOQUE'!A:I,3,FALSE)))</f>
        <v>0</v>
      </c>
      <c r="F148" s="91" t="str">
        <f>IF(ISBLANK(C148),"0",IF(ISERROR(VLOOKUP(C148,'CADASTRO E ESTOQUE'!A:I,1,FALSE)),"Produto não cadastrado",VLOOKUP(C148,'CADASTRO E ESTOQUE'!A:I,4,FALSE)))</f>
        <v>0</v>
      </c>
      <c r="G148" s="44"/>
      <c r="H148" s="46" t="str">
        <f t="shared" si="3"/>
        <v>0</v>
      </c>
      <c r="I148" s="40"/>
      <c r="J148" s="45"/>
      <c r="K148" s="45"/>
    </row>
    <row r="149" spans="1:11" s="42" customFormat="1" x14ac:dyDescent="0.25">
      <c r="A149" s="45"/>
      <c r="B149" s="43"/>
      <c r="C149" s="44"/>
      <c r="D149" s="91" t="str">
        <f>IF(ISBLANK(C149),"0",IF(ISERROR(VLOOKUP(C149,'CADASTRO E ESTOQUE'!A:I,1,FALSE)),"Produto não cadastrado",VLOOKUP(C149,'CADASTRO E ESTOQUE'!A:I,2,FALSE)))</f>
        <v>0</v>
      </c>
      <c r="E149" s="92" t="str">
        <f>IF(ISBLANK(C149),"0",IF(ISERROR(VLOOKUP(C149,'CADASTRO E ESTOQUE'!A:I,1,FALSE)),"Produto não cadastrado",VLOOKUP(C149,'CADASTRO E ESTOQUE'!A:I,3,FALSE)))</f>
        <v>0</v>
      </c>
      <c r="F149" s="91" t="str">
        <f>IF(ISBLANK(C149),"0",IF(ISERROR(VLOOKUP(C149,'CADASTRO E ESTOQUE'!A:I,1,FALSE)),"Produto não cadastrado",VLOOKUP(C149,'CADASTRO E ESTOQUE'!A:I,4,FALSE)))</f>
        <v>0</v>
      </c>
      <c r="G149" s="44"/>
      <c r="H149" s="46" t="str">
        <f t="shared" si="3"/>
        <v>0</v>
      </c>
      <c r="I149" s="40"/>
      <c r="J149" s="45"/>
      <c r="K149" s="45"/>
    </row>
    <row r="150" spans="1:11" s="42" customFormat="1" x14ac:dyDescent="0.25">
      <c r="A150" s="45"/>
      <c r="B150" s="43"/>
      <c r="C150" s="44"/>
      <c r="D150" s="91" t="str">
        <f>IF(ISBLANK(C150),"0",IF(ISERROR(VLOOKUP(C150,'CADASTRO E ESTOQUE'!A:I,1,FALSE)),"Produto não cadastrado",VLOOKUP(C150,'CADASTRO E ESTOQUE'!A:I,2,FALSE)))</f>
        <v>0</v>
      </c>
      <c r="E150" s="92" t="str">
        <f>IF(ISBLANK(C150),"0",IF(ISERROR(VLOOKUP(C150,'CADASTRO E ESTOQUE'!A:I,1,FALSE)),"Produto não cadastrado",VLOOKUP(C150,'CADASTRO E ESTOQUE'!A:I,3,FALSE)))</f>
        <v>0</v>
      </c>
      <c r="F150" s="91" t="str">
        <f>IF(ISBLANK(C150),"0",IF(ISERROR(VLOOKUP(C150,'CADASTRO E ESTOQUE'!A:I,1,FALSE)),"Produto não cadastrado",VLOOKUP(C150,'CADASTRO E ESTOQUE'!A:I,4,FALSE)))</f>
        <v>0</v>
      </c>
      <c r="G150" s="44"/>
      <c r="H150" s="46" t="str">
        <f t="shared" si="3"/>
        <v>0</v>
      </c>
      <c r="I150" s="40"/>
      <c r="J150" s="45"/>
      <c r="K150" s="45"/>
    </row>
    <row r="151" spans="1:11" s="42" customFormat="1" x14ac:dyDescent="0.25">
      <c r="A151" s="45"/>
      <c r="B151" s="43"/>
      <c r="C151" s="44"/>
      <c r="D151" s="91" t="str">
        <f>IF(ISBLANK(C151),"0",IF(ISERROR(VLOOKUP(C151,'CADASTRO E ESTOQUE'!A:I,1,FALSE)),"Produto não cadastrado",VLOOKUP(C151,'CADASTRO E ESTOQUE'!A:I,2,FALSE)))</f>
        <v>0</v>
      </c>
      <c r="E151" s="92" t="str">
        <f>IF(ISBLANK(C151),"0",IF(ISERROR(VLOOKUP(C151,'CADASTRO E ESTOQUE'!A:I,1,FALSE)),"Produto não cadastrado",VLOOKUP(C151,'CADASTRO E ESTOQUE'!A:I,3,FALSE)))</f>
        <v>0</v>
      </c>
      <c r="F151" s="91" t="str">
        <f>IF(ISBLANK(C151),"0",IF(ISERROR(VLOOKUP(C151,'CADASTRO E ESTOQUE'!A:I,1,FALSE)),"Produto não cadastrado",VLOOKUP(C151,'CADASTRO E ESTOQUE'!A:I,4,FALSE)))</f>
        <v>0</v>
      </c>
      <c r="G151" s="44"/>
      <c r="H151" s="46" t="str">
        <f t="shared" si="3"/>
        <v>0</v>
      </c>
      <c r="I151" s="40"/>
      <c r="J151" s="45"/>
      <c r="K151" s="45"/>
    </row>
    <row r="152" spans="1:11" s="42" customFormat="1" x14ac:dyDescent="0.25">
      <c r="A152" s="45"/>
      <c r="B152" s="43"/>
      <c r="C152" s="44"/>
      <c r="D152" s="91" t="str">
        <f>IF(ISBLANK(C152),"0",IF(ISERROR(VLOOKUP(C152,'CADASTRO E ESTOQUE'!A:I,1,FALSE)),"Produto não cadastrado",VLOOKUP(C152,'CADASTRO E ESTOQUE'!A:I,2,FALSE)))</f>
        <v>0</v>
      </c>
      <c r="E152" s="92" t="str">
        <f>IF(ISBLANK(C152),"0",IF(ISERROR(VLOOKUP(C152,'CADASTRO E ESTOQUE'!A:I,1,FALSE)),"Produto não cadastrado",VLOOKUP(C152,'CADASTRO E ESTOQUE'!A:I,3,FALSE)))</f>
        <v>0</v>
      </c>
      <c r="F152" s="91" t="str">
        <f>IF(ISBLANK(C152),"0",IF(ISERROR(VLOOKUP(C152,'CADASTRO E ESTOQUE'!A:I,1,FALSE)),"Produto não cadastrado",VLOOKUP(C152,'CADASTRO E ESTOQUE'!A:I,4,FALSE)))</f>
        <v>0</v>
      </c>
      <c r="G152" s="44"/>
      <c r="H152" s="46" t="str">
        <f t="shared" si="3"/>
        <v>0</v>
      </c>
      <c r="I152" s="40"/>
      <c r="J152" s="45"/>
      <c r="K152" s="45"/>
    </row>
    <row r="153" spans="1:11" s="42" customFormat="1" x14ac:dyDescent="0.25">
      <c r="A153" s="45"/>
      <c r="B153" s="43"/>
      <c r="C153" s="44"/>
      <c r="D153" s="91" t="str">
        <f>IF(ISBLANK(C153),"0",IF(ISERROR(VLOOKUP(C153,'CADASTRO E ESTOQUE'!A:I,1,FALSE)),"Produto não cadastrado",VLOOKUP(C153,'CADASTRO E ESTOQUE'!A:I,2,FALSE)))</f>
        <v>0</v>
      </c>
      <c r="E153" s="92" t="str">
        <f>IF(ISBLANK(C153),"0",IF(ISERROR(VLOOKUP(C153,'CADASTRO E ESTOQUE'!A:I,1,FALSE)),"Produto não cadastrado",VLOOKUP(C153,'CADASTRO E ESTOQUE'!A:I,3,FALSE)))</f>
        <v>0</v>
      </c>
      <c r="F153" s="91" t="str">
        <f>IF(ISBLANK(C153),"0",IF(ISERROR(VLOOKUP(C153,'CADASTRO E ESTOQUE'!A:I,1,FALSE)),"Produto não cadastrado",VLOOKUP(C153,'CADASTRO E ESTOQUE'!A:I,4,FALSE)))</f>
        <v>0</v>
      </c>
      <c r="G153" s="44"/>
      <c r="H153" s="46" t="str">
        <f t="shared" si="3"/>
        <v>0</v>
      </c>
      <c r="I153" s="40"/>
      <c r="J153" s="45"/>
      <c r="K153" s="45"/>
    </row>
    <row r="154" spans="1:11" s="42" customFormat="1" x14ac:dyDescent="0.25">
      <c r="A154" s="45"/>
      <c r="B154" s="43"/>
      <c r="C154" s="44"/>
      <c r="D154" s="91" t="str">
        <f>IF(ISBLANK(C154),"0",IF(ISERROR(VLOOKUP(C154,'CADASTRO E ESTOQUE'!A:I,1,FALSE)),"Produto não cadastrado",VLOOKUP(C154,'CADASTRO E ESTOQUE'!A:I,2,FALSE)))</f>
        <v>0</v>
      </c>
      <c r="E154" s="92" t="str">
        <f>IF(ISBLANK(C154),"0",IF(ISERROR(VLOOKUP(C154,'CADASTRO E ESTOQUE'!A:I,1,FALSE)),"Produto não cadastrado",VLOOKUP(C154,'CADASTRO E ESTOQUE'!A:I,3,FALSE)))</f>
        <v>0</v>
      </c>
      <c r="F154" s="91" t="str">
        <f>IF(ISBLANK(C154),"0",IF(ISERROR(VLOOKUP(C154,'CADASTRO E ESTOQUE'!A:I,1,FALSE)),"Produto não cadastrado",VLOOKUP(C154,'CADASTRO E ESTOQUE'!A:I,4,FALSE)))</f>
        <v>0</v>
      </c>
      <c r="G154" s="44"/>
      <c r="H154" s="46" t="str">
        <f t="shared" si="3"/>
        <v>0</v>
      </c>
      <c r="I154" s="40"/>
      <c r="J154" s="45"/>
      <c r="K154" s="45"/>
    </row>
    <row r="155" spans="1:11" s="42" customFormat="1" x14ac:dyDescent="0.25">
      <c r="A155" s="45"/>
      <c r="B155" s="43"/>
      <c r="C155" s="44"/>
      <c r="D155" s="91" t="str">
        <f>IF(ISBLANK(C155),"0",IF(ISERROR(VLOOKUP(C155,'CADASTRO E ESTOQUE'!A:I,1,FALSE)),"Produto não cadastrado",VLOOKUP(C155,'CADASTRO E ESTOQUE'!A:I,2,FALSE)))</f>
        <v>0</v>
      </c>
      <c r="E155" s="92" t="str">
        <f>IF(ISBLANK(C155),"0",IF(ISERROR(VLOOKUP(C155,'CADASTRO E ESTOQUE'!A:I,1,FALSE)),"Produto não cadastrado",VLOOKUP(C155,'CADASTRO E ESTOQUE'!A:I,3,FALSE)))</f>
        <v>0</v>
      </c>
      <c r="F155" s="91" t="str">
        <f>IF(ISBLANK(C155),"0",IF(ISERROR(VLOOKUP(C155,'CADASTRO E ESTOQUE'!A:I,1,FALSE)),"Produto não cadastrado",VLOOKUP(C155,'CADASTRO E ESTOQUE'!A:I,4,FALSE)))</f>
        <v>0</v>
      </c>
      <c r="G155" s="44"/>
      <c r="H155" s="46" t="str">
        <f t="shared" si="3"/>
        <v>0</v>
      </c>
      <c r="I155" s="40"/>
      <c r="J155" s="45"/>
      <c r="K155" s="45"/>
    </row>
    <row r="156" spans="1:11" s="42" customFormat="1" x14ac:dyDescent="0.25">
      <c r="A156" s="45"/>
      <c r="B156" s="43"/>
      <c r="C156" s="44"/>
      <c r="D156" s="91" t="str">
        <f>IF(ISBLANK(C156),"0",IF(ISERROR(VLOOKUP(C156,'CADASTRO E ESTOQUE'!A:I,1,FALSE)),"Produto não cadastrado",VLOOKUP(C156,'CADASTRO E ESTOQUE'!A:I,2,FALSE)))</f>
        <v>0</v>
      </c>
      <c r="E156" s="92" t="str">
        <f>IF(ISBLANK(C156),"0",IF(ISERROR(VLOOKUP(C156,'CADASTRO E ESTOQUE'!A:I,1,FALSE)),"Produto não cadastrado",VLOOKUP(C156,'CADASTRO E ESTOQUE'!A:I,3,FALSE)))</f>
        <v>0</v>
      </c>
      <c r="F156" s="91" t="str">
        <f>IF(ISBLANK(C156),"0",IF(ISERROR(VLOOKUP(C156,'CADASTRO E ESTOQUE'!A:I,1,FALSE)),"Produto não cadastrado",VLOOKUP(C156,'CADASTRO E ESTOQUE'!A:I,4,FALSE)))</f>
        <v>0</v>
      </c>
      <c r="G156" s="44"/>
      <c r="H156" s="46" t="str">
        <f t="shared" si="3"/>
        <v>0</v>
      </c>
      <c r="I156" s="40"/>
      <c r="J156" s="45"/>
      <c r="K156" s="45"/>
    </row>
    <row r="157" spans="1:11" s="42" customFormat="1" x14ac:dyDescent="0.25">
      <c r="A157" s="45"/>
      <c r="B157" s="43"/>
      <c r="C157" s="44"/>
      <c r="D157" s="91" t="str">
        <f>IF(ISBLANK(C157),"0",IF(ISERROR(VLOOKUP(C157,'CADASTRO E ESTOQUE'!A:I,1,FALSE)),"Produto não cadastrado",VLOOKUP(C157,'CADASTRO E ESTOQUE'!A:I,2,FALSE)))</f>
        <v>0</v>
      </c>
      <c r="E157" s="92" t="str">
        <f>IF(ISBLANK(C157),"0",IF(ISERROR(VLOOKUP(C157,'CADASTRO E ESTOQUE'!A:I,1,FALSE)),"Produto não cadastrado",VLOOKUP(C157,'CADASTRO E ESTOQUE'!A:I,3,FALSE)))</f>
        <v>0</v>
      </c>
      <c r="F157" s="91" t="str">
        <f>IF(ISBLANK(C157),"0",IF(ISERROR(VLOOKUP(C157,'CADASTRO E ESTOQUE'!A:I,1,FALSE)),"Produto não cadastrado",VLOOKUP(C157,'CADASTRO E ESTOQUE'!A:I,4,FALSE)))</f>
        <v>0</v>
      </c>
      <c r="G157" s="44"/>
      <c r="H157" s="46" t="str">
        <f t="shared" si="3"/>
        <v>0</v>
      </c>
      <c r="I157" s="40"/>
      <c r="J157" s="45"/>
      <c r="K157" s="45"/>
    </row>
    <row r="158" spans="1:11" s="42" customFormat="1" x14ac:dyDescent="0.25">
      <c r="A158" s="45"/>
      <c r="B158" s="43"/>
      <c r="C158" s="44"/>
      <c r="D158" s="91" t="str">
        <f>IF(ISBLANK(C158),"0",IF(ISERROR(VLOOKUP(C158,'CADASTRO E ESTOQUE'!A:I,1,FALSE)),"Produto não cadastrado",VLOOKUP(C158,'CADASTRO E ESTOQUE'!A:I,2,FALSE)))</f>
        <v>0</v>
      </c>
      <c r="E158" s="92" t="str">
        <f>IF(ISBLANK(C158),"0",IF(ISERROR(VLOOKUP(C158,'CADASTRO E ESTOQUE'!A:I,1,FALSE)),"Produto não cadastrado",VLOOKUP(C158,'CADASTRO E ESTOQUE'!A:I,3,FALSE)))</f>
        <v>0</v>
      </c>
      <c r="F158" s="91" t="str">
        <f>IF(ISBLANK(C158),"0",IF(ISERROR(VLOOKUP(C158,'CADASTRO E ESTOQUE'!A:I,1,FALSE)),"Produto não cadastrado",VLOOKUP(C158,'CADASTRO E ESTOQUE'!A:I,4,FALSE)))</f>
        <v>0</v>
      </c>
      <c r="G158" s="44"/>
      <c r="H158" s="46" t="str">
        <f t="shared" si="3"/>
        <v>0</v>
      </c>
      <c r="I158" s="40"/>
      <c r="J158" s="45"/>
      <c r="K158" s="45"/>
    </row>
    <row r="159" spans="1:11" s="42" customFormat="1" x14ac:dyDescent="0.25">
      <c r="A159" s="45"/>
      <c r="B159" s="43"/>
      <c r="C159" s="44"/>
      <c r="D159" s="91" t="str">
        <f>IF(ISBLANK(C159),"0",IF(ISERROR(VLOOKUP(C159,'CADASTRO E ESTOQUE'!A:I,1,FALSE)),"Produto não cadastrado",VLOOKUP(C159,'CADASTRO E ESTOQUE'!A:I,2,FALSE)))</f>
        <v>0</v>
      </c>
      <c r="E159" s="92" t="str">
        <f>IF(ISBLANK(C159),"0",IF(ISERROR(VLOOKUP(C159,'CADASTRO E ESTOQUE'!A:I,1,FALSE)),"Produto não cadastrado",VLOOKUP(C159,'CADASTRO E ESTOQUE'!A:I,3,FALSE)))</f>
        <v>0</v>
      </c>
      <c r="F159" s="91" t="str">
        <f>IF(ISBLANK(C159),"0",IF(ISERROR(VLOOKUP(C159,'CADASTRO E ESTOQUE'!A:I,1,FALSE)),"Produto não cadastrado",VLOOKUP(C159,'CADASTRO E ESTOQUE'!A:I,4,FALSE)))</f>
        <v>0</v>
      </c>
      <c r="G159" s="44"/>
      <c r="H159" s="46" t="str">
        <f t="shared" si="3"/>
        <v>0</v>
      </c>
      <c r="I159" s="40"/>
      <c r="J159" s="45"/>
      <c r="K159" s="45"/>
    </row>
    <row r="160" spans="1:11" s="42" customFormat="1" x14ac:dyDescent="0.25">
      <c r="A160" s="45"/>
      <c r="B160" s="43"/>
      <c r="C160" s="44"/>
      <c r="D160" s="91" t="str">
        <f>IF(ISBLANK(C160),"0",IF(ISERROR(VLOOKUP(C160,'CADASTRO E ESTOQUE'!A:I,1,FALSE)),"Produto não cadastrado",VLOOKUP(C160,'CADASTRO E ESTOQUE'!A:I,2,FALSE)))</f>
        <v>0</v>
      </c>
      <c r="E160" s="92" t="str">
        <f>IF(ISBLANK(C160),"0",IF(ISERROR(VLOOKUP(C160,'CADASTRO E ESTOQUE'!A:I,1,FALSE)),"Produto não cadastrado",VLOOKUP(C160,'CADASTRO E ESTOQUE'!A:I,3,FALSE)))</f>
        <v>0</v>
      </c>
      <c r="F160" s="91" t="str">
        <f>IF(ISBLANK(C160),"0",IF(ISERROR(VLOOKUP(C160,'CADASTRO E ESTOQUE'!A:I,1,FALSE)),"Produto não cadastrado",VLOOKUP(C160,'CADASTRO E ESTOQUE'!A:I,4,FALSE)))</f>
        <v>0</v>
      </c>
      <c r="G160" s="44"/>
      <c r="H160" s="46" t="str">
        <f t="shared" si="3"/>
        <v>0</v>
      </c>
      <c r="I160" s="40"/>
      <c r="J160" s="45"/>
      <c r="K160" s="45"/>
    </row>
    <row r="161" spans="1:11" s="42" customFormat="1" x14ac:dyDescent="0.25">
      <c r="A161" s="45"/>
      <c r="B161" s="43"/>
      <c r="C161" s="44"/>
      <c r="D161" s="91" t="str">
        <f>IF(ISBLANK(C161),"0",IF(ISERROR(VLOOKUP(C161,'CADASTRO E ESTOQUE'!A:I,1,FALSE)),"Produto não cadastrado",VLOOKUP(C161,'CADASTRO E ESTOQUE'!A:I,2,FALSE)))</f>
        <v>0</v>
      </c>
      <c r="E161" s="92" t="str">
        <f>IF(ISBLANK(C161),"0",IF(ISERROR(VLOOKUP(C161,'CADASTRO E ESTOQUE'!A:I,1,FALSE)),"Produto não cadastrado",VLOOKUP(C161,'CADASTRO E ESTOQUE'!A:I,3,FALSE)))</f>
        <v>0</v>
      </c>
      <c r="F161" s="91" t="str">
        <f>IF(ISBLANK(C161),"0",IF(ISERROR(VLOOKUP(C161,'CADASTRO E ESTOQUE'!A:I,1,FALSE)),"Produto não cadastrado",VLOOKUP(C161,'CADASTRO E ESTOQUE'!A:I,4,FALSE)))</f>
        <v>0</v>
      </c>
      <c r="G161" s="44"/>
      <c r="H161" s="46" t="str">
        <f t="shared" si="3"/>
        <v>0</v>
      </c>
      <c r="I161" s="40"/>
      <c r="J161" s="45"/>
      <c r="K161" s="45"/>
    </row>
    <row r="162" spans="1:11" s="42" customFormat="1" x14ac:dyDescent="0.25">
      <c r="A162" s="45"/>
      <c r="B162" s="43"/>
      <c r="C162" s="44"/>
      <c r="D162" s="91" t="str">
        <f>IF(ISBLANK(C162),"0",IF(ISERROR(VLOOKUP(C162,'CADASTRO E ESTOQUE'!A:I,1,FALSE)),"Produto não cadastrado",VLOOKUP(C162,'CADASTRO E ESTOQUE'!A:I,2,FALSE)))</f>
        <v>0</v>
      </c>
      <c r="E162" s="92" t="str">
        <f>IF(ISBLANK(C162),"0",IF(ISERROR(VLOOKUP(C162,'CADASTRO E ESTOQUE'!A:I,1,FALSE)),"Produto não cadastrado",VLOOKUP(C162,'CADASTRO E ESTOQUE'!A:I,3,FALSE)))</f>
        <v>0</v>
      </c>
      <c r="F162" s="91" t="str">
        <f>IF(ISBLANK(C162),"0",IF(ISERROR(VLOOKUP(C162,'CADASTRO E ESTOQUE'!A:I,1,FALSE)),"Produto não cadastrado",VLOOKUP(C162,'CADASTRO E ESTOQUE'!A:I,4,FALSE)))</f>
        <v>0</v>
      </c>
      <c r="G162" s="44"/>
      <c r="H162" s="46" t="str">
        <f t="shared" si="3"/>
        <v>0</v>
      </c>
      <c r="I162" s="40"/>
      <c r="J162" s="45"/>
      <c r="K162" s="45"/>
    </row>
    <row r="163" spans="1:11" s="42" customFormat="1" x14ac:dyDescent="0.25">
      <c r="A163" s="45"/>
      <c r="B163" s="43"/>
      <c r="C163" s="44"/>
      <c r="D163" s="91" t="str">
        <f>IF(ISBLANK(C163),"0",IF(ISERROR(VLOOKUP(C163,'CADASTRO E ESTOQUE'!A:I,1,FALSE)),"Produto não cadastrado",VLOOKUP(C163,'CADASTRO E ESTOQUE'!A:I,2,FALSE)))</f>
        <v>0</v>
      </c>
      <c r="E163" s="92" t="str">
        <f>IF(ISBLANK(C163),"0",IF(ISERROR(VLOOKUP(C163,'CADASTRO E ESTOQUE'!A:I,1,FALSE)),"Produto não cadastrado",VLOOKUP(C163,'CADASTRO E ESTOQUE'!A:I,3,FALSE)))</f>
        <v>0</v>
      </c>
      <c r="F163" s="91" t="str">
        <f>IF(ISBLANK(C163),"0",IF(ISERROR(VLOOKUP(C163,'CADASTRO E ESTOQUE'!A:I,1,FALSE)),"Produto não cadastrado",VLOOKUP(C163,'CADASTRO E ESTOQUE'!A:I,4,FALSE)))</f>
        <v>0</v>
      </c>
      <c r="G163" s="44"/>
      <c r="H163" s="46" t="str">
        <f t="shared" si="3"/>
        <v>0</v>
      </c>
      <c r="I163" s="40"/>
      <c r="J163" s="45"/>
      <c r="K163" s="45"/>
    </row>
    <row r="164" spans="1:11" s="42" customFormat="1" x14ac:dyDescent="0.25">
      <c r="A164" s="45"/>
      <c r="B164" s="43"/>
      <c r="C164" s="44"/>
      <c r="D164" s="91" t="str">
        <f>IF(ISBLANK(C164),"0",IF(ISERROR(VLOOKUP(C164,'CADASTRO E ESTOQUE'!A:I,1,FALSE)),"Produto não cadastrado",VLOOKUP(C164,'CADASTRO E ESTOQUE'!A:I,2,FALSE)))</f>
        <v>0</v>
      </c>
      <c r="E164" s="92" t="str">
        <f>IF(ISBLANK(C164),"0",IF(ISERROR(VLOOKUP(C164,'CADASTRO E ESTOQUE'!A:I,1,FALSE)),"Produto não cadastrado",VLOOKUP(C164,'CADASTRO E ESTOQUE'!A:I,3,FALSE)))</f>
        <v>0</v>
      </c>
      <c r="F164" s="91" t="str">
        <f>IF(ISBLANK(C164),"0",IF(ISERROR(VLOOKUP(C164,'CADASTRO E ESTOQUE'!A:I,1,FALSE)),"Produto não cadastrado",VLOOKUP(C164,'CADASTRO E ESTOQUE'!A:I,4,FALSE)))</f>
        <v>0</v>
      </c>
      <c r="G164" s="44"/>
      <c r="H164" s="46" t="str">
        <f t="shared" si="3"/>
        <v>0</v>
      </c>
      <c r="I164" s="40"/>
      <c r="J164" s="45"/>
      <c r="K164" s="45"/>
    </row>
    <row r="165" spans="1:11" s="42" customFormat="1" x14ac:dyDescent="0.25">
      <c r="A165" s="45"/>
      <c r="B165" s="43"/>
      <c r="C165" s="44"/>
      <c r="D165" s="91" t="str">
        <f>IF(ISBLANK(C165),"0",IF(ISERROR(VLOOKUP(C165,'CADASTRO E ESTOQUE'!A:I,1,FALSE)),"Produto não cadastrado",VLOOKUP(C165,'CADASTRO E ESTOQUE'!A:I,2,FALSE)))</f>
        <v>0</v>
      </c>
      <c r="E165" s="92" t="str">
        <f>IF(ISBLANK(C165),"0",IF(ISERROR(VLOOKUP(C165,'CADASTRO E ESTOQUE'!A:I,1,FALSE)),"Produto não cadastrado",VLOOKUP(C165,'CADASTRO E ESTOQUE'!A:I,3,FALSE)))</f>
        <v>0</v>
      </c>
      <c r="F165" s="91" t="str">
        <f>IF(ISBLANK(C165),"0",IF(ISERROR(VLOOKUP(C165,'CADASTRO E ESTOQUE'!A:I,1,FALSE)),"Produto não cadastrado",VLOOKUP(C165,'CADASTRO E ESTOQUE'!A:I,4,FALSE)))</f>
        <v>0</v>
      </c>
      <c r="G165" s="44"/>
      <c r="H165" s="46" t="str">
        <f t="shared" si="3"/>
        <v>0</v>
      </c>
      <c r="I165" s="40"/>
      <c r="J165" s="45"/>
      <c r="K165" s="45"/>
    </row>
    <row r="166" spans="1:11" s="42" customFormat="1" x14ac:dyDescent="0.25">
      <c r="A166" s="45"/>
      <c r="B166" s="43"/>
      <c r="C166" s="44"/>
      <c r="D166" s="91" t="str">
        <f>IF(ISBLANK(C166),"0",IF(ISERROR(VLOOKUP(C166,'CADASTRO E ESTOQUE'!A:I,1,FALSE)),"Produto não cadastrado",VLOOKUP(C166,'CADASTRO E ESTOQUE'!A:I,2,FALSE)))</f>
        <v>0</v>
      </c>
      <c r="E166" s="92" t="str">
        <f>IF(ISBLANK(C166),"0",IF(ISERROR(VLOOKUP(C166,'CADASTRO E ESTOQUE'!A:I,1,FALSE)),"Produto não cadastrado",VLOOKUP(C166,'CADASTRO E ESTOQUE'!A:I,3,FALSE)))</f>
        <v>0</v>
      </c>
      <c r="F166" s="91" t="str">
        <f>IF(ISBLANK(C166),"0",IF(ISERROR(VLOOKUP(C166,'CADASTRO E ESTOQUE'!A:I,1,FALSE)),"Produto não cadastrado",VLOOKUP(C166,'CADASTRO E ESTOQUE'!A:I,4,FALSE)))</f>
        <v>0</v>
      </c>
      <c r="G166" s="44"/>
      <c r="H166" s="46" t="str">
        <f t="shared" si="3"/>
        <v>0</v>
      </c>
      <c r="I166" s="40"/>
      <c r="J166" s="45"/>
      <c r="K166" s="45"/>
    </row>
    <row r="167" spans="1:11" s="42" customFormat="1" x14ac:dyDescent="0.25">
      <c r="A167" s="45"/>
      <c r="B167" s="43"/>
      <c r="C167" s="44"/>
      <c r="D167" s="91" t="str">
        <f>IF(ISBLANK(C167),"0",IF(ISERROR(VLOOKUP(C167,'CADASTRO E ESTOQUE'!A:I,1,FALSE)),"Produto não cadastrado",VLOOKUP(C167,'CADASTRO E ESTOQUE'!A:I,2,FALSE)))</f>
        <v>0</v>
      </c>
      <c r="E167" s="92" t="str">
        <f>IF(ISBLANK(C167),"0",IF(ISERROR(VLOOKUP(C167,'CADASTRO E ESTOQUE'!A:I,1,FALSE)),"Produto não cadastrado",VLOOKUP(C167,'CADASTRO E ESTOQUE'!A:I,3,FALSE)))</f>
        <v>0</v>
      </c>
      <c r="F167" s="91" t="str">
        <f>IF(ISBLANK(C167),"0",IF(ISERROR(VLOOKUP(C167,'CADASTRO E ESTOQUE'!A:I,1,FALSE)),"Produto não cadastrado",VLOOKUP(C167,'CADASTRO E ESTOQUE'!A:I,4,FALSE)))</f>
        <v>0</v>
      </c>
      <c r="G167" s="44"/>
      <c r="H167" s="46" t="str">
        <f t="shared" si="3"/>
        <v>0</v>
      </c>
      <c r="I167" s="40"/>
      <c r="J167" s="45"/>
      <c r="K167" s="45"/>
    </row>
    <row r="168" spans="1:11" s="42" customFormat="1" x14ac:dyDescent="0.25">
      <c r="A168" s="45"/>
      <c r="B168" s="43"/>
      <c r="C168" s="44"/>
      <c r="D168" s="91" t="str">
        <f>IF(ISBLANK(C168),"0",IF(ISERROR(VLOOKUP(C168,'CADASTRO E ESTOQUE'!A:I,1,FALSE)),"Produto não cadastrado",VLOOKUP(C168,'CADASTRO E ESTOQUE'!A:I,2,FALSE)))</f>
        <v>0</v>
      </c>
      <c r="E168" s="92" t="str">
        <f>IF(ISBLANK(C168),"0",IF(ISERROR(VLOOKUP(C168,'CADASTRO E ESTOQUE'!A:I,1,FALSE)),"Produto não cadastrado",VLOOKUP(C168,'CADASTRO E ESTOQUE'!A:I,3,FALSE)))</f>
        <v>0</v>
      </c>
      <c r="F168" s="91" t="str">
        <f>IF(ISBLANK(C168),"0",IF(ISERROR(VLOOKUP(C168,'CADASTRO E ESTOQUE'!A:I,1,FALSE)),"Produto não cadastrado",VLOOKUP(C168,'CADASTRO E ESTOQUE'!A:I,4,FALSE)))</f>
        <v>0</v>
      </c>
      <c r="G168" s="44"/>
      <c r="H168" s="46" t="str">
        <f t="shared" si="3"/>
        <v>0</v>
      </c>
      <c r="I168" s="40"/>
      <c r="J168" s="45"/>
      <c r="K168" s="45"/>
    </row>
    <row r="169" spans="1:11" s="42" customFormat="1" x14ac:dyDescent="0.25">
      <c r="A169" s="45"/>
      <c r="B169" s="43"/>
      <c r="C169" s="44"/>
      <c r="D169" s="91" t="str">
        <f>IF(ISBLANK(C169),"0",IF(ISERROR(VLOOKUP(C169,'CADASTRO E ESTOQUE'!A:I,1,FALSE)),"Produto não cadastrado",VLOOKUP(C169,'CADASTRO E ESTOQUE'!A:I,2,FALSE)))</f>
        <v>0</v>
      </c>
      <c r="E169" s="92" t="str">
        <f>IF(ISBLANK(C169),"0",IF(ISERROR(VLOOKUP(C169,'CADASTRO E ESTOQUE'!A:I,1,FALSE)),"Produto não cadastrado",VLOOKUP(C169,'CADASTRO E ESTOQUE'!A:I,3,FALSE)))</f>
        <v>0</v>
      </c>
      <c r="F169" s="91" t="str">
        <f>IF(ISBLANK(C169),"0",IF(ISERROR(VLOOKUP(C169,'CADASTRO E ESTOQUE'!A:I,1,FALSE)),"Produto não cadastrado",VLOOKUP(C169,'CADASTRO E ESTOQUE'!A:I,4,FALSE)))</f>
        <v>0</v>
      </c>
      <c r="G169" s="44"/>
      <c r="H169" s="46" t="str">
        <f t="shared" si="3"/>
        <v>0</v>
      </c>
      <c r="I169" s="40"/>
      <c r="J169" s="45"/>
      <c r="K169" s="45"/>
    </row>
    <row r="170" spans="1:11" s="42" customFormat="1" x14ac:dyDescent="0.25">
      <c r="A170" s="45"/>
      <c r="B170" s="43"/>
      <c r="C170" s="44"/>
      <c r="D170" s="91" t="str">
        <f>IF(ISBLANK(C170),"0",IF(ISERROR(VLOOKUP(C170,'CADASTRO E ESTOQUE'!A:I,1,FALSE)),"Produto não cadastrado",VLOOKUP(C170,'CADASTRO E ESTOQUE'!A:I,2,FALSE)))</f>
        <v>0</v>
      </c>
      <c r="E170" s="92" t="str">
        <f>IF(ISBLANK(C170),"0",IF(ISERROR(VLOOKUP(C170,'CADASTRO E ESTOQUE'!A:I,1,FALSE)),"Produto não cadastrado",VLOOKUP(C170,'CADASTRO E ESTOQUE'!A:I,3,FALSE)))</f>
        <v>0</v>
      </c>
      <c r="F170" s="91" t="str">
        <f>IF(ISBLANK(C170),"0",IF(ISERROR(VLOOKUP(C170,'CADASTRO E ESTOQUE'!A:I,1,FALSE)),"Produto não cadastrado",VLOOKUP(C170,'CADASTRO E ESTOQUE'!A:I,4,FALSE)))</f>
        <v>0</v>
      </c>
      <c r="G170" s="44"/>
      <c r="H170" s="46" t="str">
        <f t="shared" si="3"/>
        <v>0</v>
      </c>
      <c r="I170" s="40"/>
      <c r="J170" s="45"/>
      <c r="K170" s="45"/>
    </row>
    <row r="171" spans="1:11" s="42" customFormat="1" x14ac:dyDescent="0.25">
      <c r="A171" s="45"/>
      <c r="B171" s="43"/>
      <c r="C171" s="44"/>
      <c r="D171" s="91" t="str">
        <f>IF(ISBLANK(C171),"0",IF(ISERROR(VLOOKUP(C171,'CADASTRO E ESTOQUE'!A:I,1,FALSE)),"Produto não cadastrado",VLOOKUP(C171,'CADASTRO E ESTOQUE'!A:I,2,FALSE)))</f>
        <v>0</v>
      </c>
      <c r="E171" s="92" t="str">
        <f>IF(ISBLANK(C171),"0",IF(ISERROR(VLOOKUP(C171,'CADASTRO E ESTOQUE'!A:I,1,FALSE)),"Produto não cadastrado",VLOOKUP(C171,'CADASTRO E ESTOQUE'!A:I,3,FALSE)))</f>
        <v>0</v>
      </c>
      <c r="F171" s="91" t="str">
        <f>IF(ISBLANK(C171),"0",IF(ISERROR(VLOOKUP(C171,'CADASTRO E ESTOQUE'!A:I,1,FALSE)),"Produto não cadastrado",VLOOKUP(C171,'CADASTRO E ESTOQUE'!A:I,4,FALSE)))</f>
        <v>0</v>
      </c>
      <c r="G171" s="44"/>
      <c r="H171" s="46" t="str">
        <f t="shared" si="3"/>
        <v>0</v>
      </c>
      <c r="I171" s="40"/>
      <c r="J171" s="45"/>
      <c r="K171" s="45"/>
    </row>
    <row r="172" spans="1:11" s="42" customFormat="1" x14ac:dyDescent="0.25">
      <c r="A172" s="45"/>
      <c r="B172" s="43"/>
      <c r="C172" s="44"/>
      <c r="D172" s="91" t="str">
        <f>IF(ISBLANK(C172),"0",IF(ISERROR(VLOOKUP(C172,'CADASTRO E ESTOQUE'!A:I,1,FALSE)),"Produto não cadastrado",VLOOKUP(C172,'CADASTRO E ESTOQUE'!A:I,2,FALSE)))</f>
        <v>0</v>
      </c>
      <c r="E172" s="92" t="str">
        <f>IF(ISBLANK(C172),"0",IF(ISERROR(VLOOKUP(C172,'CADASTRO E ESTOQUE'!A:I,1,FALSE)),"Produto não cadastrado",VLOOKUP(C172,'CADASTRO E ESTOQUE'!A:I,3,FALSE)))</f>
        <v>0</v>
      </c>
      <c r="F172" s="91" t="str">
        <f>IF(ISBLANK(C172),"0",IF(ISERROR(VLOOKUP(C172,'CADASTRO E ESTOQUE'!A:I,1,FALSE)),"Produto não cadastrado",VLOOKUP(C172,'CADASTRO E ESTOQUE'!A:I,4,FALSE)))</f>
        <v>0</v>
      </c>
      <c r="G172" s="44"/>
      <c r="H172" s="46" t="str">
        <f t="shared" si="3"/>
        <v>0</v>
      </c>
      <c r="I172" s="40"/>
      <c r="J172" s="45"/>
      <c r="K172" s="45"/>
    </row>
    <row r="173" spans="1:11" s="42" customFormat="1" x14ac:dyDescent="0.25">
      <c r="A173" s="45"/>
      <c r="B173" s="43"/>
      <c r="C173" s="44"/>
      <c r="D173" s="91" t="str">
        <f>IF(ISBLANK(C173),"0",IF(ISERROR(VLOOKUP(C173,'CADASTRO E ESTOQUE'!A:I,1,FALSE)),"Produto não cadastrado",VLOOKUP(C173,'CADASTRO E ESTOQUE'!A:I,2,FALSE)))</f>
        <v>0</v>
      </c>
      <c r="E173" s="92" t="str">
        <f>IF(ISBLANK(C173),"0",IF(ISERROR(VLOOKUP(C173,'CADASTRO E ESTOQUE'!A:I,1,FALSE)),"Produto não cadastrado",VLOOKUP(C173,'CADASTRO E ESTOQUE'!A:I,3,FALSE)))</f>
        <v>0</v>
      </c>
      <c r="F173" s="91" t="str">
        <f>IF(ISBLANK(C173),"0",IF(ISERROR(VLOOKUP(C173,'CADASTRO E ESTOQUE'!A:I,1,FALSE)),"Produto não cadastrado",VLOOKUP(C173,'CADASTRO E ESTOQUE'!A:I,4,FALSE)))</f>
        <v>0</v>
      </c>
      <c r="G173" s="44"/>
      <c r="H173" s="46" t="str">
        <f t="shared" si="3"/>
        <v>0</v>
      </c>
      <c r="I173" s="40"/>
      <c r="J173" s="45"/>
      <c r="K173" s="45"/>
    </row>
    <row r="174" spans="1:11" s="42" customFormat="1" x14ac:dyDescent="0.25">
      <c r="A174" s="45"/>
      <c r="B174" s="43"/>
      <c r="C174" s="44"/>
      <c r="D174" s="91" t="str">
        <f>IF(ISBLANK(C174),"0",IF(ISERROR(VLOOKUP(C174,'CADASTRO E ESTOQUE'!A:I,1,FALSE)),"Produto não cadastrado",VLOOKUP(C174,'CADASTRO E ESTOQUE'!A:I,2,FALSE)))</f>
        <v>0</v>
      </c>
      <c r="E174" s="92" t="str">
        <f>IF(ISBLANK(C174),"0",IF(ISERROR(VLOOKUP(C174,'CADASTRO E ESTOQUE'!A:I,1,FALSE)),"Produto não cadastrado",VLOOKUP(C174,'CADASTRO E ESTOQUE'!A:I,3,FALSE)))</f>
        <v>0</v>
      </c>
      <c r="F174" s="91" t="str">
        <f>IF(ISBLANK(C174),"0",IF(ISERROR(VLOOKUP(C174,'CADASTRO E ESTOQUE'!A:I,1,FALSE)),"Produto não cadastrado",VLOOKUP(C174,'CADASTRO E ESTOQUE'!A:I,4,FALSE)))</f>
        <v>0</v>
      </c>
      <c r="G174" s="44"/>
      <c r="H174" s="46" t="str">
        <f t="shared" si="3"/>
        <v>0</v>
      </c>
      <c r="I174" s="40"/>
      <c r="J174" s="45"/>
      <c r="K174" s="45"/>
    </row>
    <row r="175" spans="1:11" s="42" customFormat="1" x14ac:dyDescent="0.25">
      <c r="A175" s="45"/>
      <c r="B175" s="43"/>
      <c r="C175" s="44"/>
      <c r="D175" s="91" t="str">
        <f>IF(ISBLANK(C175),"0",IF(ISERROR(VLOOKUP(C175,'CADASTRO E ESTOQUE'!A:I,1,FALSE)),"Produto não cadastrado",VLOOKUP(C175,'CADASTRO E ESTOQUE'!A:I,2,FALSE)))</f>
        <v>0</v>
      </c>
      <c r="E175" s="92" t="str">
        <f>IF(ISBLANK(C175),"0",IF(ISERROR(VLOOKUP(C175,'CADASTRO E ESTOQUE'!A:I,1,FALSE)),"Produto não cadastrado",VLOOKUP(C175,'CADASTRO E ESTOQUE'!A:I,3,FALSE)))</f>
        <v>0</v>
      </c>
      <c r="F175" s="91" t="str">
        <f>IF(ISBLANK(C175),"0",IF(ISERROR(VLOOKUP(C175,'CADASTRO E ESTOQUE'!A:I,1,FALSE)),"Produto não cadastrado",VLOOKUP(C175,'CADASTRO E ESTOQUE'!A:I,4,FALSE)))</f>
        <v>0</v>
      </c>
      <c r="G175" s="44"/>
      <c r="H175" s="46" t="str">
        <f t="shared" si="3"/>
        <v>0</v>
      </c>
      <c r="I175" s="40"/>
      <c r="J175" s="45"/>
      <c r="K175" s="45"/>
    </row>
    <row r="176" spans="1:11" s="42" customFormat="1" x14ac:dyDescent="0.25">
      <c r="A176" s="45"/>
      <c r="B176" s="43"/>
      <c r="C176" s="44"/>
      <c r="D176" s="91" t="str">
        <f>IF(ISBLANK(C176),"0",IF(ISERROR(VLOOKUP(C176,'CADASTRO E ESTOQUE'!A:I,1,FALSE)),"Produto não cadastrado",VLOOKUP(C176,'CADASTRO E ESTOQUE'!A:I,2,FALSE)))</f>
        <v>0</v>
      </c>
      <c r="E176" s="92" t="str">
        <f>IF(ISBLANK(C176),"0",IF(ISERROR(VLOOKUP(C176,'CADASTRO E ESTOQUE'!A:I,1,FALSE)),"Produto não cadastrado",VLOOKUP(C176,'CADASTRO E ESTOQUE'!A:I,3,FALSE)))</f>
        <v>0</v>
      </c>
      <c r="F176" s="91" t="str">
        <f>IF(ISBLANK(C176),"0",IF(ISERROR(VLOOKUP(C176,'CADASTRO E ESTOQUE'!A:I,1,FALSE)),"Produto não cadastrado",VLOOKUP(C176,'CADASTRO E ESTOQUE'!A:I,4,FALSE)))</f>
        <v>0</v>
      </c>
      <c r="G176" s="44"/>
      <c r="H176" s="46" t="str">
        <f t="shared" si="3"/>
        <v>0</v>
      </c>
      <c r="I176" s="40"/>
      <c r="J176" s="45"/>
      <c r="K176" s="45"/>
    </row>
    <row r="177" spans="1:11" s="42" customFormat="1" x14ac:dyDescent="0.25">
      <c r="A177" s="45"/>
      <c r="B177" s="43"/>
      <c r="C177" s="44"/>
      <c r="D177" s="91" t="str">
        <f>IF(ISBLANK(C177),"0",IF(ISERROR(VLOOKUP(C177,'CADASTRO E ESTOQUE'!A:I,1,FALSE)),"Produto não cadastrado",VLOOKUP(C177,'CADASTRO E ESTOQUE'!A:I,2,FALSE)))</f>
        <v>0</v>
      </c>
      <c r="E177" s="92" t="str">
        <f>IF(ISBLANK(C177),"0",IF(ISERROR(VLOOKUP(C177,'CADASTRO E ESTOQUE'!A:I,1,FALSE)),"Produto não cadastrado",VLOOKUP(C177,'CADASTRO E ESTOQUE'!A:I,3,FALSE)))</f>
        <v>0</v>
      </c>
      <c r="F177" s="91" t="str">
        <f>IF(ISBLANK(C177),"0",IF(ISERROR(VLOOKUP(C177,'CADASTRO E ESTOQUE'!A:I,1,FALSE)),"Produto não cadastrado",VLOOKUP(C177,'CADASTRO E ESTOQUE'!A:I,4,FALSE)))</f>
        <v>0</v>
      </c>
      <c r="G177" s="44"/>
      <c r="H177" s="46" t="str">
        <f t="shared" si="3"/>
        <v>0</v>
      </c>
      <c r="I177" s="40"/>
      <c r="J177" s="45"/>
      <c r="K177" s="45"/>
    </row>
    <row r="178" spans="1:11" s="42" customFormat="1" x14ac:dyDescent="0.25">
      <c r="A178" s="45"/>
      <c r="B178" s="43"/>
      <c r="C178" s="44"/>
      <c r="D178" s="91" t="str">
        <f>IF(ISBLANK(C178),"0",IF(ISERROR(VLOOKUP(C178,'CADASTRO E ESTOQUE'!A:I,1,FALSE)),"Produto não cadastrado",VLOOKUP(C178,'CADASTRO E ESTOQUE'!A:I,2,FALSE)))</f>
        <v>0</v>
      </c>
      <c r="E178" s="92" t="str">
        <f>IF(ISBLANK(C178),"0",IF(ISERROR(VLOOKUP(C178,'CADASTRO E ESTOQUE'!A:I,1,FALSE)),"Produto não cadastrado",VLOOKUP(C178,'CADASTRO E ESTOQUE'!A:I,3,FALSE)))</f>
        <v>0</v>
      </c>
      <c r="F178" s="91" t="str">
        <f>IF(ISBLANK(C178),"0",IF(ISERROR(VLOOKUP(C178,'CADASTRO E ESTOQUE'!A:I,1,FALSE)),"Produto não cadastrado",VLOOKUP(C178,'CADASTRO E ESTOQUE'!A:I,4,FALSE)))</f>
        <v>0</v>
      </c>
      <c r="G178" s="44"/>
      <c r="H178" s="46" t="str">
        <f t="shared" si="3"/>
        <v>0</v>
      </c>
      <c r="I178" s="40"/>
      <c r="J178" s="45"/>
      <c r="K178" s="45"/>
    </row>
    <row r="179" spans="1:11" s="42" customFormat="1" x14ac:dyDescent="0.25">
      <c r="A179" s="45"/>
      <c r="B179" s="43"/>
      <c r="C179" s="44"/>
      <c r="D179" s="91" t="str">
        <f>IF(ISBLANK(C179),"0",IF(ISERROR(VLOOKUP(C179,'CADASTRO E ESTOQUE'!A:I,1,FALSE)),"Produto não cadastrado",VLOOKUP(C179,'CADASTRO E ESTOQUE'!A:I,2,FALSE)))</f>
        <v>0</v>
      </c>
      <c r="E179" s="92" t="str">
        <f>IF(ISBLANK(C179),"0",IF(ISERROR(VLOOKUP(C179,'CADASTRO E ESTOQUE'!A:I,1,FALSE)),"Produto não cadastrado",VLOOKUP(C179,'CADASTRO E ESTOQUE'!A:I,3,FALSE)))</f>
        <v>0</v>
      </c>
      <c r="F179" s="91" t="str">
        <f>IF(ISBLANK(C179),"0",IF(ISERROR(VLOOKUP(C179,'CADASTRO E ESTOQUE'!A:I,1,FALSE)),"Produto não cadastrado",VLOOKUP(C179,'CADASTRO E ESTOQUE'!A:I,4,FALSE)))</f>
        <v>0</v>
      </c>
      <c r="G179" s="44"/>
      <c r="H179" s="46" t="str">
        <f t="shared" ref="H179:H242" si="4">IF(ISBLANK(C179),"0",G179*F179)</f>
        <v>0</v>
      </c>
      <c r="I179" s="40"/>
      <c r="J179" s="45"/>
      <c r="K179" s="45"/>
    </row>
    <row r="180" spans="1:11" s="42" customFormat="1" x14ac:dyDescent="0.25">
      <c r="A180" s="45"/>
      <c r="B180" s="43"/>
      <c r="C180" s="44"/>
      <c r="D180" s="91" t="str">
        <f>IF(ISBLANK(C180),"0",IF(ISERROR(VLOOKUP(C180,'CADASTRO E ESTOQUE'!A:I,1,FALSE)),"Produto não cadastrado",VLOOKUP(C180,'CADASTRO E ESTOQUE'!A:I,2,FALSE)))</f>
        <v>0</v>
      </c>
      <c r="E180" s="92" t="str">
        <f>IF(ISBLANK(C180),"0",IF(ISERROR(VLOOKUP(C180,'CADASTRO E ESTOQUE'!A:I,1,FALSE)),"Produto não cadastrado",VLOOKUP(C180,'CADASTRO E ESTOQUE'!A:I,3,FALSE)))</f>
        <v>0</v>
      </c>
      <c r="F180" s="91" t="str">
        <f>IF(ISBLANK(C180),"0",IF(ISERROR(VLOOKUP(C180,'CADASTRO E ESTOQUE'!A:I,1,FALSE)),"Produto não cadastrado",VLOOKUP(C180,'CADASTRO E ESTOQUE'!A:I,4,FALSE)))</f>
        <v>0</v>
      </c>
      <c r="G180" s="44"/>
      <c r="H180" s="46" t="str">
        <f t="shared" si="4"/>
        <v>0</v>
      </c>
      <c r="I180" s="40"/>
      <c r="J180" s="45"/>
      <c r="K180" s="45"/>
    </row>
    <row r="181" spans="1:11" s="42" customFormat="1" x14ac:dyDescent="0.25">
      <c r="A181" s="45"/>
      <c r="B181" s="43"/>
      <c r="C181" s="44"/>
      <c r="D181" s="91" t="str">
        <f>IF(ISBLANK(C181),"0",IF(ISERROR(VLOOKUP(C181,'CADASTRO E ESTOQUE'!A:I,1,FALSE)),"Produto não cadastrado",VLOOKUP(C181,'CADASTRO E ESTOQUE'!A:I,2,FALSE)))</f>
        <v>0</v>
      </c>
      <c r="E181" s="92" t="str">
        <f>IF(ISBLANK(C181),"0",IF(ISERROR(VLOOKUP(C181,'CADASTRO E ESTOQUE'!A:I,1,FALSE)),"Produto não cadastrado",VLOOKUP(C181,'CADASTRO E ESTOQUE'!A:I,3,FALSE)))</f>
        <v>0</v>
      </c>
      <c r="F181" s="91" t="str">
        <f>IF(ISBLANK(C181),"0",IF(ISERROR(VLOOKUP(C181,'CADASTRO E ESTOQUE'!A:I,1,FALSE)),"Produto não cadastrado",VLOOKUP(C181,'CADASTRO E ESTOQUE'!A:I,4,FALSE)))</f>
        <v>0</v>
      </c>
      <c r="G181" s="44"/>
      <c r="H181" s="46" t="str">
        <f t="shared" si="4"/>
        <v>0</v>
      </c>
      <c r="I181" s="40"/>
      <c r="J181" s="45"/>
      <c r="K181" s="45"/>
    </row>
    <row r="182" spans="1:11" s="42" customFormat="1" x14ac:dyDescent="0.25">
      <c r="A182" s="45"/>
      <c r="B182" s="43"/>
      <c r="C182" s="44"/>
      <c r="D182" s="91" t="str">
        <f>IF(ISBLANK(C182),"0",IF(ISERROR(VLOOKUP(C182,'CADASTRO E ESTOQUE'!A:I,1,FALSE)),"Produto não cadastrado",VLOOKUP(C182,'CADASTRO E ESTOQUE'!A:I,2,FALSE)))</f>
        <v>0</v>
      </c>
      <c r="E182" s="92" t="str">
        <f>IF(ISBLANK(C182),"0",IF(ISERROR(VLOOKUP(C182,'CADASTRO E ESTOQUE'!A:I,1,FALSE)),"Produto não cadastrado",VLOOKUP(C182,'CADASTRO E ESTOQUE'!A:I,3,FALSE)))</f>
        <v>0</v>
      </c>
      <c r="F182" s="91" t="str">
        <f>IF(ISBLANK(C182),"0",IF(ISERROR(VLOOKUP(C182,'CADASTRO E ESTOQUE'!A:I,1,FALSE)),"Produto não cadastrado",VLOOKUP(C182,'CADASTRO E ESTOQUE'!A:I,4,FALSE)))</f>
        <v>0</v>
      </c>
      <c r="G182" s="44"/>
      <c r="H182" s="46" t="str">
        <f t="shared" si="4"/>
        <v>0</v>
      </c>
      <c r="I182" s="40"/>
      <c r="J182" s="45"/>
      <c r="K182" s="45"/>
    </row>
    <row r="183" spans="1:11" s="42" customFormat="1" x14ac:dyDescent="0.25">
      <c r="A183" s="45"/>
      <c r="B183" s="43"/>
      <c r="C183" s="44"/>
      <c r="D183" s="91" t="str">
        <f>IF(ISBLANK(C183),"0",IF(ISERROR(VLOOKUP(C183,'CADASTRO E ESTOQUE'!A:I,1,FALSE)),"Produto não cadastrado",VLOOKUP(C183,'CADASTRO E ESTOQUE'!A:I,2,FALSE)))</f>
        <v>0</v>
      </c>
      <c r="E183" s="92" t="str">
        <f>IF(ISBLANK(C183),"0",IF(ISERROR(VLOOKUP(C183,'CADASTRO E ESTOQUE'!A:I,1,FALSE)),"Produto não cadastrado",VLOOKUP(C183,'CADASTRO E ESTOQUE'!A:I,3,FALSE)))</f>
        <v>0</v>
      </c>
      <c r="F183" s="91" t="str">
        <f>IF(ISBLANK(C183),"0",IF(ISERROR(VLOOKUP(C183,'CADASTRO E ESTOQUE'!A:I,1,FALSE)),"Produto não cadastrado",VLOOKUP(C183,'CADASTRO E ESTOQUE'!A:I,4,FALSE)))</f>
        <v>0</v>
      </c>
      <c r="G183" s="44"/>
      <c r="H183" s="46" t="str">
        <f t="shared" si="4"/>
        <v>0</v>
      </c>
      <c r="I183" s="40"/>
      <c r="J183" s="45"/>
      <c r="K183" s="45"/>
    </row>
    <row r="184" spans="1:11" s="42" customFormat="1" x14ac:dyDescent="0.25">
      <c r="A184" s="45"/>
      <c r="B184" s="43"/>
      <c r="C184" s="44"/>
      <c r="D184" s="91" t="str">
        <f>IF(ISBLANK(C184),"0",IF(ISERROR(VLOOKUP(C184,'CADASTRO E ESTOQUE'!A:I,1,FALSE)),"Produto não cadastrado",VLOOKUP(C184,'CADASTRO E ESTOQUE'!A:I,2,FALSE)))</f>
        <v>0</v>
      </c>
      <c r="E184" s="92" t="str">
        <f>IF(ISBLANK(C184),"0",IF(ISERROR(VLOOKUP(C184,'CADASTRO E ESTOQUE'!A:I,1,FALSE)),"Produto não cadastrado",VLOOKUP(C184,'CADASTRO E ESTOQUE'!A:I,3,FALSE)))</f>
        <v>0</v>
      </c>
      <c r="F184" s="91" t="str">
        <f>IF(ISBLANK(C184),"0",IF(ISERROR(VLOOKUP(C184,'CADASTRO E ESTOQUE'!A:I,1,FALSE)),"Produto não cadastrado",VLOOKUP(C184,'CADASTRO E ESTOQUE'!A:I,4,FALSE)))</f>
        <v>0</v>
      </c>
      <c r="G184" s="44"/>
      <c r="H184" s="46" t="str">
        <f t="shared" si="4"/>
        <v>0</v>
      </c>
      <c r="I184" s="40"/>
      <c r="J184" s="45"/>
      <c r="K184" s="45"/>
    </row>
    <row r="185" spans="1:11" s="42" customFormat="1" x14ac:dyDescent="0.25">
      <c r="A185" s="45"/>
      <c r="B185" s="43"/>
      <c r="C185" s="44"/>
      <c r="D185" s="91" t="str">
        <f>IF(ISBLANK(C185),"0",IF(ISERROR(VLOOKUP(C185,'CADASTRO E ESTOQUE'!A:I,1,FALSE)),"Produto não cadastrado",VLOOKUP(C185,'CADASTRO E ESTOQUE'!A:I,2,FALSE)))</f>
        <v>0</v>
      </c>
      <c r="E185" s="92" t="str">
        <f>IF(ISBLANK(C185),"0",IF(ISERROR(VLOOKUP(C185,'CADASTRO E ESTOQUE'!A:I,1,FALSE)),"Produto não cadastrado",VLOOKUP(C185,'CADASTRO E ESTOQUE'!A:I,3,FALSE)))</f>
        <v>0</v>
      </c>
      <c r="F185" s="91" t="str">
        <f>IF(ISBLANK(C185),"0",IF(ISERROR(VLOOKUP(C185,'CADASTRO E ESTOQUE'!A:I,1,FALSE)),"Produto não cadastrado",VLOOKUP(C185,'CADASTRO E ESTOQUE'!A:I,4,FALSE)))</f>
        <v>0</v>
      </c>
      <c r="G185" s="44"/>
      <c r="H185" s="46" t="str">
        <f t="shared" si="4"/>
        <v>0</v>
      </c>
      <c r="I185" s="40"/>
      <c r="J185" s="45"/>
      <c r="K185" s="45"/>
    </row>
    <row r="186" spans="1:11" s="42" customFormat="1" x14ac:dyDescent="0.25">
      <c r="A186" s="45"/>
      <c r="B186" s="43"/>
      <c r="C186" s="44"/>
      <c r="D186" s="91" t="str">
        <f>IF(ISBLANK(C186),"0",IF(ISERROR(VLOOKUP(C186,'CADASTRO E ESTOQUE'!A:I,1,FALSE)),"Produto não cadastrado",VLOOKUP(C186,'CADASTRO E ESTOQUE'!A:I,2,FALSE)))</f>
        <v>0</v>
      </c>
      <c r="E186" s="92" t="str">
        <f>IF(ISBLANK(C186),"0",IF(ISERROR(VLOOKUP(C186,'CADASTRO E ESTOQUE'!A:I,1,FALSE)),"Produto não cadastrado",VLOOKUP(C186,'CADASTRO E ESTOQUE'!A:I,3,FALSE)))</f>
        <v>0</v>
      </c>
      <c r="F186" s="91" t="str">
        <f>IF(ISBLANK(C186),"0",IF(ISERROR(VLOOKUP(C186,'CADASTRO E ESTOQUE'!A:I,1,FALSE)),"Produto não cadastrado",VLOOKUP(C186,'CADASTRO E ESTOQUE'!A:I,4,FALSE)))</f>
        <v>0</v>
      </c>
      <c r="G186" s="44"/>
      <c r="H186" s="46" t="str">
        <f t="shared" si="4"/>
        <v>0</v>
      </c>
      <c r="I186" s="40"/>
      <c r="J186" s="45"/>
      <c r="K186" s="45"/>
    </row>
    <row r="187" spans="1:11" s="42" customFormat="1" x14ac:dyDescent="0.25">
      <c r="A187" s="45"/>
      <c r="B187" s="43"/>
      <c r="C187" s="44"/>
      <c r="D187" s="91" t="str">
        <f>IF(ISBLANK(C187),"0",IF(ISERROR(VLOOKUP(C187,'CADASTRO E ESTOQUE'!A:I,1,FALSE)),"Produto não cadastrado",VLOOKUP(C187,'CADASTRO E ESTOQUE'!A:I,2,FALSE)))</f>
        <v>0</v>
      </c>
      <c r="E187" s="92" t="str">
        <f>IF(ISBLANK(C187),"0",IF(ISERROR(VLOOKUP(C187,'CADASTRO E ESTOQUE'!A:I,1,FALSE)),"Produto não cadastrado",VLOOKUP(C187,'CADASTRO E ESTOQUE'!A:I,3,FALSE)))</f>
        <v>0</v>
      </c>
      <c r="F187" s="91" t="str">
        <f>IF(ISBLANK(C187),"0",IF(ISERROR(VLOOKUP(C187,'CADASTRO E ESTOQUE'!A:I,1,FALSE)),"Produto não cadastrado",VLOOKUP(C187,'CADASTRO E ESTOQUE'!A:I,4,FALSE)))</f>
        <v>0</v>
      </c>
      <c r="G187" s="44"/>
      <c r="H187" s="46" t="str">
        <f t="shared" si="4"/>
        <v>0</v>
      </c>
      <c r="I187" s="40"/>
      <c r="J187" s="45"/>
      <c r="K187" s="45"/>
    </row>
    <row r="188" spans="1:11" s="42" customFormat="1" x14ac:dyDescent="0.25">
      <c r="A188" s="45"/>
      <c r="B188" s="43"/>
      <c r="C188" s="44"/>
      <c r="D188" s="91" t="str">
        <f>IF(ISBLANK(C188),"0",IF(ISERROR(VLOOKUP(C188,'CADASTRO E ESTOQUE'!A:I,1,FALSE)),"Produto não cadastrado",VLOOKUP(C188,'CADASTRO E ESTOQUE'!A:I,2,FALSE)))</f>
        <v>0</v>
      </c>
      <c r="E188" s="92" t="str">
        <f>IF(ISBLANK(C188),"0",IF(ISERROR(VLOOKUP(C188,'CADASTRO E ESTOQUE'!A:I,1,FALSE)),"Produto não cadastrado",VLOOKUP(C188,'CADASTRO E ESTOQUE'!A:I,3,FALSE)))</f>
        <v>0</v>
      </c>
      <c r="F188" s="91" t="str">
        <f>IF(ISBLANK(C188),"0",IF(ISERROR(VLOOKUP(C188,'CADASTRO E ESTOQUE'!A:I,1,FALSE)),"Produto não cadastrado",VLOOKUP(C188,'CADASTRO E ESTOQUE'!A:I,4,FALSE)))</f>
        <v>0</v>
      </c>
      <c r="G188" s="44"/>
      <c r="H188" s="46" t="str">
        <f t="shared" si="4"/>
        <v>0</v>
      </c>
      <c r="I188" s="40"/>
      <c r="J188" s="45"/>
      <c r="K188" s="45"/>
    </row>
    <row r="189" spans="1:11" s="42" customFormat="1" x14ac:dyDescent="0.25">
      <c r="A189" s="45"/>
      <c r="B189" s="43"/>
      <c r="C189" s="44"/>
      <c r="D189" s="91" t="str">
        <f>IF(ISBLANK(C189),"0",IF(ISERROR(VLOOKUP(C189,'CADASTRO E ESTOQUE'!A:I,1,FALSE)),"Produto não cadastrado",VLOOKUP(C189,'CADASTRO E ESTOQUE'!A:I,2,FALSE)))</f>
        <v>0</v>
      </c>
      <c r="E189" s="92" t="str">
        <f>IF(ISBLANK(C189),"0",IF(ISERROR(VLOOKUP(C189,'CADASTRO E ESTOQUE'!A:I,1,FALSE)),"Produto não cadastrado",VLOOKUP(C189,'CADASTRO E ESTOQUE'!A:I,3,FALSE)))</f>
        <v>0</v>
      </c>
      <c r="F189" s="91" t="str">
        <f>IF(ISBLANK(C189),"0",IF(ISERROR(VLOOKUP(C189,'CADASTRO E ESTOQUE'!A:I,1,FALSE)),"Produto não cadastrado",VLOOKUP(C189,'CADASTRO E ESTOQUE'!A:I,4,FALSE)))</f>
        <v>0</v>
      </c>
      <c r="G189" s="44"/>
      <c r="H189" s="46" t="str">
        <f t="shared" si="4"/>
        <v>0</v>
      </c>
      <c r="I189" s="40"/>
      <c r="J189" s="45"/>
      <c r="K189" s="45"/>
    </row>
    <row r="190" spans="1:11" s="42" customFormat="1" x14ac:dyDescent="0.25">
      <c r="A190" s="45"/>
      <c r="B190" s="43"/>
      <c r="C190" s="44"/>
      <c r="D190" s="91" t="str">
        <f>IF(ISBLANK(C190),"0",IF(ISERROR(VLOOKUP(C190,'CADASTRO E ESTOQUE'!A:I,1,FALSE)),"Produto não cadastrado",VLOOKUP(C190,'CADASTRO E ESTOQUE'!A:I,2,FALSE)))</f>
        <v>0</v>
      </c>
      <c r="E190" s="92" t="str">
        <f>IF(ISBLANK(C190),"0",IF(ISERROR(VLOOKUP(C190,'CADASTRO E ESTOQUE'!A:I,1,FALSE)),"Produto não cadastrado",VLOOKUP(C190,'CADASTRO E ESTOQUE'!A:I,3,FALSE)))</f>
        <v>0</v>
      </c>
      <c r="F190" s="91" t="str">
        <f>IF(ISBLANK(C190),"0",IF(ISERROR(VLOOKUP(C190,'CADASTRO E ESTOQUE'!A:I,1,FALSE)),"Produto não cadastrado",VLOOKUP(C190,'CADASTRO E ESTOQUE'!A:I,4,FALSE)))</f>
        <v>0</v>
      </c>
      <c r="G190" s="44"/>
      <c r="H190" s="46" t="str">
        <f t="shared" si="4"/>
        <v>0</v>
      </c>
      <c r="I190" s="40"/>
      <c r="J190" s="45"/>
      <c r="K190" s="45"/>
    </row>
    <row r="191" spans="1:11" s="42" customFormat="1" x14ac:dyDescent="0.25">
      <c r="A191" s="45"/>
      <c r="B191" s="43"/>
      <c r="C191" s="44"/>
      <c r="D191" s="91" t="str">
        <f>IF(ISBLANK(C191),"0",IF(ISERROR(VLOOKUP(C191,'CADASTRO E ESTOQUE'!A:I,1,FALSE)),"Produto não cadastrado",VLOOKUP(C191,'CADASTRO E ESTOQUE'!A:I,2,FALSE)))</f>
        <v>0</v>
      </c>
      <c r="E191" s="92" t="str">
        <f>IF(ISBLANK(C191),"0",IF(ISERROR(VLOOKUP(C191,'CADASTRO E ESTOQUE'!A:I,1,FALSE)),"Produto não cadastrado",VLOOKUP(C191,'CADASTRO E ESTOQUE'!A:I,3,FALSE)))</f>
        <v>0</v>
      </c>
      <c r="F191" s="91" t="str">
        <f>IF(ISBLANK(C191),"0",IF(ISERROR(VLOOKUP(C191,'CADASTRO E ESTOQUE'!A:I,1,FALSE)),"Produto não cadastrado",VLOOKUP(C191,'CADASTRO E ESTOQUE'!A:I,4,FALSE)))</f>
        <v>0</v>
      </c>
      <c r="G191" s="44"/>
      <c r="H191" s="46" t="str">
        <f t="shared" si="4"/>
        <v>0</v>
      </c>
      <c r="I191" s="40"/>
      <c r="J191" s="45"/>
      <c r="K191" s="45"/>
    </row>
    <row r="192" spans="1:11" s="42" customFormat="1" x14ac:dyDescent="0.25">
      <c r="A192" s="45"/>
      <c r="B192" s="43"/>
      <c r="C192" s="44"/>
      <c r="D192" s="91" t="str">
        <f>IF(ISBLANK(C192),"0",IF(ISERROR(VLOOKUP(C192,'CADASTRO E ESTOQUE'!A:I,1,FALSE)),"Produto não cadastrado",VLOOKUP(C192,'CADASTRO E ESTOQUE'!A:I,2,FALSE)))</f>
        <v>0</v>
      </c>
      <c r="E192" s="92" t="str">
        <f>IF(ISBLANK(C192),"0",IF(ISERROR(VLOOKUP(C192,'CADASTRO E ESTOQUE'!A:I,1,FALSE)),"Produto não cadastrado",VLOOKUP(C192,'CADASTRO E ESTOQUE'!A:I,3,FALSE)))</f>
        <v>0</v>
      </c>
      <c r="F192" s="91" t="str">
        <f>IF(ISBLANK(C192),"0",IF(ISERROR(VLOOKUP(C192,'CADASTRO E ESTOQUE'!A:I,1,FALSE)),"Produto não cadastrado",VLOOKUP(C192,'CADASTRO E ESTOQUE'!A:I,4,FALSE)))</f>
        <v>0</v>
      </c>
      <c r="G192" s="44"/>
      <c r="H192" s="46" t="str">
        <f t="shared" si="4"/>
        <v>0</v>
      </c>
      <c r="I192" s="40"/>
      <c r="J192" s="45"/>
      <c r="K192" s="45"/>
    </row>
    <row r="193" spans="1:11" s="42" customFormat="1" x14ac:dyDescent="0.25">
      <c r="A193" s="45"/>
      <c r="B193" s="43"/>
      <c r="C193" s="44"/>
      <c r="D193" s="91" t="str">
        <f>IF(ISBLANK(C193),"0",IF(ISERROR(VLOOKUP(C193,'CADASTRO E ESTOQUE'!A:I,1,FALSE)),"Produto não cadastrado",VLOOKUP(C193,'CADASTRO E ESTOQUE'!A:I,2,FALSE)))</f>
        <v>0</v>
      </c>
      <c r="E193" s="92" t="str">
        <f>IF(ISBLANK(C193),"0",IF(ISERROR(VLOOKUP(C193,'CADASTRO E ESTOQUE'!A:I,1,FALSE)),"Produto não cadastrado",VLOOKUP(C193,'CADASTRO E ESTOQUE'!A:I,3,FALSE)))</f>
        <v>0</v>
      </c>
      <c r="F193" s="91" t="str">
        <f>IF(ISBLANK(C193),"0",IF(ISERROR(VLOOKUP(C193,'CADASTRO E ESTOQUE'!A:I,1,FALSE)),"Produto não cadastrado",VLOOKUP(C193,'CADASTRO E ESTOQUE'!A:I,4,FALSE)))</f>
        <v>0</v>
      </c>
      <c r="G193" s="44"/>
      <c r="H193" s="46" t="str">
        <f t="shared" si="4"/>
        <v>0</v>
      </c>
      <c r="I193" s="40"/>
      <c r="J193" s="45"/>
      <c r="K193" s="45"/>
    </row>
    <row r="194" spans="1:11" s="42" customFormat="1" x14ac:dyDescent="0.25">
      <c r="A194" s="45"/>
      <c r="B194" s="43"/>
      <c r="C194" s="44"/>
      <c r="D194" s="91" t="str">
        <f>IF(ISBLANK(C194),"0",IF(ISERROR(VLOOKUP(C194,'CADASTRO E ESTOQUE'!A:I,1,FALSE)),"Produto não cadastrado",VLOOKUP(C194,'CADASTRO E ESTOQUE'!A:I,2,FALSE)))</f>
        <v>0</v>
      </c>
      <c r="E194" s="92" t="str">
        <f>IF(ISBLANK(C194),"0",IF(ISERROR(VLOOKUP(C194,'CADASTRO E ESTOQUE'!A:I,1,FALSE)),"Produto não cadastrado",VLOOKUP(C194,'CADASTRO E ESTOQUE'!A:I,3,FALSE)))</f>
        <v>0</v>
      </c>
      <c r="F194" s="91" t="str">
        <f>IF(ISBLANK(C194),"0",IF(ISERROR(VLOOKUP(C194,'CADASTRO E ESTOQUE'!A:I,1,FALSE)),"Produto não cadastrado",VLOOKUP(C194,'CADASTRO E ESTOQUE'!A:I,4,FALSE)))</f>
        <v>0</v>
      </c>
      <c r="G194" s="44"/>
      <c r="H194" s="46" t="str">
        <f t="shared" si="4"/>
        <v>0</v>
      </c>
      <c r="I194" s="40"/>
      <c r="J194" s="45"/>
      <c r="K194" s="45"/>
    </row>
    <row r="195" spans="1:11" s="42" customFormat="1" x14ac:dyDescent="0.25">
      <c r="A195" s="45"/>
      <c r="B195" s="43"/>
      <c r="C195" s="44"/>
      <c r="D195" s="91" t="str">
        <f>IF(ISBLANK(C195),"0",IF(ISERROR(VLOOKUP(C195,'CADASTRO E ESTOQUE'!A:I,1,FALSE)),"Produto não cadastrado",VLOOKUP(C195,'CADASTRO E ESTOQUE'!A:I,2,FALSE)))</f>
        <v>0</v>
      </c>
      <c r="E195" s="92" t="str">
        <f>IF(ISBLANK(C195),"0",IF(ISERROR(VLOOKUP(C195,'CADASTRO E ESTOQUE'!A:I,1,FALSE)),"Produto não cadastrado",VLOOKUP(C195,'CADASTRO E ESTOQUE'!A:I,3,FALSE)))</f>
        <v>0</v>
      </c>
      <c r="F195" s="91" t="str">
        <f>IF(ISBLANK(C195),"0",IF(ISERROR(VLOOKUP(C195,'CADASTRO E ESTOQUE'!A:I,1,FALSE)),"Produto não cadastrado",VLOOKUP(C195,'CADASTRO E ESTOQUE'!A:I,4,FALSE)))</f>
        <v>0</v>
      </c>
      <c r="G195" s="44"/>
      <c r="H195" s="46" t="str">
        <f t="shared" si="4"/>
        <v>0</v>
      </c>
      <c r="I195" s="40"/>
      <c r="J195" s="45"/>
      <c r="K195" s="45"/>
    </row>
    <row r="196" spans="1:11" s="42" customFormat="1" x14ac:dyDescent="0.25">
      <c r="A196" s="45"/>
      <c r="B196" s="43"/>
      <c r="C196" s="44"/>
      <c r="D196" s="91" t="str">
        <f>IF(ISBLANK(C196),"0",IF(ISERROR(VLOOKUP(C196,'CADASTRO E ESTOQUE'!A:I,1,FALSE)),"Produto não cadastrado",VLOOKUP(C196,'CADASTRO E ESTOQUE'!A:I,2,FALSE)))</f>
        <v>0</v>
      </c>
      <c r="E196" s="92" t="str">
        <f>IF(ISBLANK(C196),"0",IF(ISERROR(VLOOKUP(C196,'CADASTRO E ESTOQUE'!A:I,1,FALSE)),"Produto não cadastrado",VLOOKUP(C196,'CADASTRO E ESTOQUE'!A:I,3,FALSE)))</f>
        <v>0</v>
      </c>
      <c r="F196" s="91" t="str">
        <f>IF(ISBLANK(C196),"0",IF(ISERROR(VLOOKUP(C196,'CADASTRO E ESTOQUE'!A:I,1,FALSE)),"Produto não cadastrado",VLOOKUP(C196,'CADASTRO E ESTOQUE'!A:I,4,FALSE)))</f>
        <v>0</v>
      </c>
      <c r="G196" s="44"/>
      <c r="H196" s="46" t="str">
        <f t="shared" si="4"/>
        <v>0</v>
      </c>
      <c r="I196" s="40"/>
      <c r="J196" s="45"/>
      <c r="K196" s="45"/>
    </row>
    <row r="197" spans="1:11" s="42" customFormat="1" x14ac:dyDescent="0.25">
      <c r="A197" s="45"/>
      <c r="B197" s="43"/>
      <c r="C197" s="44"/>
      <c r="D197" s="91" t="str">
        <f>IF(ISBLANK(C197),"0",IF(ISERROR(VLOOKUP(C197,'CADASTRO E ESTOQUE'!A:I,1,FALSE)),"Produto não cadastrado",VLOOKUP(C197,'CADASTRO E ESTOQUE'!A:I,2,FALSE)))</f>
        <v>0</v>
      </c>
      <c r="E197" s="92" t="str">
        <f>IF(ISBLANK(C197),"0",IF(ISERROR(VLOOKUP(C197,'CADASTRO E ESTOQUE'!A:I,1,FALSE)),"Produto não cadastrado",VLOOKUP(C197,'CADASTRO E ESTOQUE'!A:I,3,FALSE)))</f>
        <v>0</v>
      </c>
      <c r="F197" s="91" t="str">
        <f>IF(ISBLANK(C197),"0",IF(ISERROR(VLOOKUP(C197,'CADASTRO E ESTOQUE'!A:I,1,FALSE)),"Produto não cadastrado",VLOOKUP(C197,'CADASTRO E ESTOQUE'!A:I,4,FALSE)))</f>
        <v>0</v>
      </c>
      <c r="G197" s="44"/>
      <c r="H197" s="46" t="str">
        <f t="shared" si="4"/>
        <v>0</v>
      </c>
      <c r="I197" s="40"/>
      <c r="J197" s="45"/>
      <c r="K197" s="45"/>
    </row>
    <row r="198" spans="1:11" s="42" customFormat="1" x14ac:dyDescent="0.25">
      <c r="A198" s="45"/>
      <c r="B198" s="43"/>
      <c r="C198" s="44"/>
      <c r="D198" s="91" t="str">
        <f>IF(ISBLANK(C198),"0",IF(ISERROR(VLOOKUP(C198,'CADASTRO E ESTOQUE'!A:I,1,FALSE)),"Produto não cadastrado",VLOOKUP(C198,'CADASTRO E ESTOQUE'!A:I,2,FALSE)))</f>
        <v>0</v>
      </c>
      <c r="E198" s="92" t="str">
        <f>IF(ISBLANK(C198),"0",IF(ISERROR(VLOOKUP(C198,'CADASTRO E ESTOQUE'!A:I,1,FALSE)),"Produto não cadastrado",VLOOKUP(C198,'CADASTRO E ESTOQUE'!A:I,3,FALSE)))</f>
        <v>0</v>
      </c>
      <c r="F198" s="91" t="str">
        <f>IF(ISBLANK(C198),"0",IF(ISERROR(VLOOKUP(C198,'CADASTRO E ESTOQUE'!A:I,1,FALSE)),"Produto não cadastrado",VLOOKUP(C198,'CADASTRO E ESTOQUE'!A:I,4,FALSE)))</f>
        <v>0</v>
      </c>
      <c r="G198" s="44"/>
      <c r="H198" s="46" t="str">
        <f t="shared" si="4"/>
        <v>0</v>
      </c>
      <c r="I198" s="40"/>
      <c r="J198" s="45"/>
      <c r="K198" s="45"/>
    </row>
    <row r="199" spans="1:11" s="42" customFormat="1" x14ac:dyDescent="0.25">
      <c r="A199" s="45"/>
      <c r="B199" s="43"/>
      <c r="C199" s="44"/>
      <c r="D199" s="91" t="str">
        <f>IF(ISBLANK(C199),"0",IF(ISERROR(VLOOKUP(C199,'CADASTRO E ESTOQUE'!A:I,1,FALSE)),"Produto não cadastrado",VLOOKUP(C199,'CADASTRO E ESTOQUE'!A:I,2,FALSE)))</f>
        <v>0</v>
      </c>
      <c r="E199" s="92" t="str">
        <f>IF(ISBLANK(C199),"0",IF(ISERROR(VLOOKUP(C199,'CADASTRO E ESTOQUE'!A:I,1,FALSE)),"Produto não cadastrado",VLOOKUP(C199,'CADASTRO E ESTOQUE'!A:I,3,FALSE)))</f>
        <v>0</v>
      </c>
      <c r="F199" s="91" t="str">
        <f>IF(ISBLANK(C199),"0",IF(ISERROR(VLOOKUP(C199,'CADASTRO E ESTOQUE'!A:I,1,FALSE)),"Produto não cadastrado",VLOOKUP(C199,'CADASTRO E ESTOQUE'!A:I,4,FALSE)))</f>
        <v>0</v>
      </c>
      <c r="G199" s="44"/>
      <c r="H199" s="46" t="str">
        <f t="shared" si="4"/>
        <v>0</v>
      </c>
      <c r="I199" s="40"/>
      <c r="J199" s="45"/>
      <c r="K199" s="45"/>
    </row>
    <row r="200" spans="1:11" s="42" customFormat="1" x14ac:dyDescent="0.25">
      <c r="A200" s="45"/>
      <c r="B200" s="43"/>
      <c r="C200" s="44"/>
      <c r="D200" s="91" t="str">
        <f>IF(ISBLANK(C200),"0",IF(ISERROR(VLOOKUP(C200,'CADASTRO E ESTOQUE'!A:I,1,FALSE)),"Produto não cadastrado",VLOOKUP(C200,'CADASTRO E ESTOQUE'!A:I,2,FALSE)))</f>
        <v>0</v>
      </c>
      <c r="E200" s="92" t="str">
        <f>IF(ISBLANK(C200),"0",IF(ISERROR(VLOOKUP(C200,'CADASTRO E ESTOQUE'!A:I,1,FALSE)),"Produto não cadastrado",VLOOKUP(C200,'CADASTRO E ESTOQUE'!A:I,3,FALSE)))</f>
        <v>0</v>
      </c>
      <c r="F200" s="91" t="str">
        <f>IF(ISBLANK(C200),"0",IF(ISERROR(VLOOKUP(C200,'CADASTRO E ESTOQUE'!A:I,1,FALSE)),"Produto não cadastrado",VLOOKUP(C200,'CADASTRO E ESTOQUE'!A:I,4,FALSE)))</f>
        <v>0</v>
      </c>
      <c r="G200" s="44"/>
      <c r="H200" s="46" t="str">
        <f t="shared" si="4"/>
        <v>0</v>
      </c>
      <c r="I200" s="40"/>
      <c r="J200" s="45"/>
      <c r="K200" s="45"/>
    </row>
    <row r="201" spans="1:11" s="42" customFormat="1" x14ac:dyDescent="0.25">
      <c r="A201" s="45"/>
      <c r="B201" s="43"/>
      <c r="C201" s="44"/>
      <c r="D201" s="91" t="str">
        <f>IF(ISBLANK(C201),"0",IF(ISERROR(VLOOKUP(C201,'CADASTRO E ESTOQUE'!A:I,1,FALSE)),"Produto não cadastrado",VLOOKUP(C201,'CADASTRO E ESTOQUE'!A:I,2,FALSE)))</f>
        <v>0</v>
      </c>
      <c r="E201" s="92" t="str">
        <f>IF(ISBLANK(C201),"0",IF(ISERROR(VLOOKUP(C201,'CADASTRO E ESTOQUE'!A:I,1,FALSE)),"Produto não cadastrado",VLOOKUP(C201,'CADASTRO E ESTOQUE'!A:I,3,FALSE)))</f>
        <v>0</v>
      </c>
      <c r="F201" s="91" t="str">
        <f>IF(ISBLANK(C201),"0",IF(ISERROR(VLOOKUP(C201,'CADASTRO E ESTOQUE'!A:I,1,FALSE)),"Produto não cadastrado",VLOOKUP(C201,'CADASTRO E ESTOQUE'!A:I,4,FALSE)))</f>
        <v>0</v>
      </c>
      <c r="G201" s="44"/>
      <c r="H201" s="46" t="str">
        <f t="shared" si="4"/>
        <v>0</v>
      </c>
      <c r="I201" s="40"/>
      <c r="J201" s="45"/>
      <c r="K201" s="45"/>
    </row>
    <row r="202" spans="1:11" s="42" customFormat="1" x14ac:dyDescent="0.25">
      <c r="A202" s="45"/>
      <c r="B202" s="43"/>
      <c r="C202" s="44"/>
      <c r="D202" s="91" t="str">
        <f>IF(ISBLANK(C202),"0",IF(ISERROR(VLOOKUP(C202,'CADASTRO E ESTOQUE'!A:I,1,FALSE)),"Produto não cadastrado",VLOOKUP(C202,'CADASTRO E ESTOQUE'!A:I,2,FALSE)))</f>
        <v>0</v>
      </c>
      <c r="E202" s="92" t="str">
        <f>IF(ISBLANK(C202),"0",IF(ISERROR(VLOOKUP(C202,'CADASTRO E ESTOQUE'!A:I,1,FALSE)),"Produto não cadastrado",VLOOKUP(C202,'CADASTRO E ESTOQUE'!A:I,3,FALSE)))</f>
        <v>0</v>
      </c>
      <c r="F202" s="91" t="str">
        <f>IF(ISBLANK(C202),"0",IF(ISERROR(VLOOKUP(C202,'CADASTRO E ESTOQUE'!A:I,1,FALSE)),"Produto não cadastrado",VLOOKUP(C202,'CADASTRO E ESTOQUE'!A:I,4,FALSE)))</f>
        <v>0</v>
      </c>
      <c r="G202" s="44"/>
      <c r="H202" s="46" t="str">
        <f t="shared" si="4"/>
        <v>0</v>
      </c>
      <c r="I202" s="40"/>
      <c r="J202" s="45"/>
      <c r="K202" s="45"/>
    </row>
    <row r="203" spans="1:11" s="42" customFormat="1" x14ac:dyDescent="0.25">
      <c r="A203" s="45"/>
      <c r="B203" s="43"/>
      <c r="C203" s="44"/>
      <c r="D203" s="91" t="str">
        <f>IF(ISBLANK(C203),"0",IF(ISERROR(VLOOKUP(C203,'CADASTRO E ESTOQUE'!A:I,1,FALSE)),"Produto não cadastrado",VLOOKUP(C203,'CADASTRO E ESTOQUE'!A:I,2,FALSE)))</f>
        <v>0</v>
      </c>
      <c r="E203" s="92" t="str">
        <f>IF(ISBLANK(C203),"0",IF(ISERROR(VLOOKUP(C203,'CADASTRO E ESTOQUE'!A:I,1,FALSE)),"Produto não cadastrado",VLOOKUP(C203,'CADASTRO E ESTOQUE'!A:I,3,FALSE)))</f>
        <v>0</v>
      </c>
      <c r="F203" s="91" t="str">
        <f>IF(ISBLANK(C203),"0",IF(ISERROR(VLOOKUP(C203,'CADASTRO E ESTOQUE'!A:I,1,FALSE)),"Produto não cadastrado",VLOOKUP(C203,'CADASTRO E ESTOQUE'!A:I,4,FALSE)))</f>
        <v>0</v>
      </c>
      <c r="G203" s="44"/>
      <c r="H203" s="46" t="str">
        <f t="shared" si="4"/>
        <v>0</v>
      </c>
      <c r="I203" s="40"/>
      <c r="J203" s="45"/>
      <c r="K203" s="45"/>
    </row>
    <row r="204" spans="1:11" s="42" customFormat="1" x14ac:dyDescent="0.25">
      <c r="A204" s="45"/>
      <c r="B204" s="43"/>
      <c r="C204" s="44"/>
      <c r="D204" s="91" t="str">
        <f>IF(ISBLANK(C204),"0",IF(ISERROR(VLOOKUP(C204,'CADASTRO E ESTOQUE'!A:I,1,FALSE)),"Produto não cadastrado",VLOOKUP(C204,'CADASTRO E ESTOQUE'!A:I,2,FALSE)))</f>
        <v>0</v>
      </c>
      <c r="E204" s="92" t="str">
        <f>IF(ISBLANK(C204),"0",IF(ISERROR(VLOOKUP(C204,'CADASTRO E ESTOQUE'!A:I,1,FALSE)),"Produto não cadastrado",VLOOKUP(C204,'CADASTRO E ESTOQUE'!A:I,3,FALSE)))</f>
        <v>0</v>
      </c>
      <c r="F204" s="91" t="str">
        <f>IF(ISBLANK(C204),"0",IF(ISERROR(VLOOKUP(C204,'CADASTRO E ESTOQUE'!A:I,1,FALSE)),"Produto não cadastrado",VLOOKUP(C204,'CADASTRO E ESTOQUE'!A:I,4,FALSE)))</f>
        <v>0</v>
      </c>
      <c r="G204" s="44"/>
      <c r="H204" s="46" t="str">
        <f t="shared" si="4"/>
        <v>0</v>
      </c>
      <c r="I204" s="40"/>
      <c r="J204" s="45"/>
      <c r="K204" s="45"/>
    </row>
    <row r="205" spans="1:11" s="42" customFormat="1" x14ac:dyDescent="0.25">
      <c r="A205" s="45"/>
      <c r="B205" s="43"/>
      <c r="C205" s="44"/>
      <c r="D205" s="91" t="str">
        <f>IF(ISBLANK(C205),"0",IF(ISERROR(VLOOKUP(C205,'CADASTRO E ESTOQUE'!A:I,1,FALSE)),"Produto não cadastrado",VLOOKUP(C205,'CADASTRO E ESTOQUE'!A:I,2,FALSE)))</f>
        <v>0</v>
      </c>
      <c r="E205" s="92" t="str">
        <f>IF(ISBLANK(C205),"0",IF(ISERROR(VLOOKUP(C205,'CADASTRO E ESTOQUE'!A:I,1,FALSE)),"Produto não cadastrado",VLOOKUP(C205,'CADASTRO E ESTOQUE'!A:I,3,FALSE)))</f>
        <v>0</v>
      </c>
      <c r="F205" s="91" t="str">
        <f>IF(ISBLANK(C205),"0",IF(ISERROR(VLOOKUP(C205,'CADASTRO E ESTOQUE'!A:I,1,FALSE)),"Produto não cadastrado",VLOOKUP(C205,'CADASTRO E ESTOQUE'!A:I,4,FALSE)))</f>
        <v>0</v>
      </c>
      <c r="G205" s="44"/>
      <c r="H205" s="46" t="str">
        <f t="shared" si="4"/>
        <v>0</v>
      </c>
      <c r="I205" s="40"/>
      <c r="J205" s="45"/>
      <c r="K205" s="45"/>
    </row>
    <row r="206" spans="1:11" s="42" customFormat="1" x14ac:dyDescent="0.25">
      <c r="A206" s="45"/>
      <c r="B206" s="43"/>
      <c r="C206" s="44"/>
      <c r="D206" s="91" t="str">
        <f>IF(ISBLANK(C206),"0",IF(ISERROR(VLOOKUP(C206,'CADASTRO E ESTOQUE'!A:I,1,FALSE)),"Produto não cadastrado",VLOOKUP(C206,'CADASTRO E ESTOQUE'!A:I,2,FALSE)))</f>
        <v>0</v>
      </c>
      <c r="E206" s="92" t="str">
        <f>IF(ISBLANK(C206),"0",IF(ISERROR(VLOOKUP(C206,'CADASTRO E ESTOQUE'!A:I,1,FALSE)),"Produto não cadastrado",VLOOKUP(C206,'CADASTRO E ESTOQUE'!A:I,3,FALSE)))</f>
        <v>0</v>
      </c>
      <c r="F206" s="91" t="str">
        <f>IF(ISBLANK(C206),"0",IF(ISERROR(VLOOKUP(C206,'CADASTRO E ESTOQUE'!A:I,1,FALSE)),"Produto não cadastrado",VLOOKUP(C206,'CADASTRO E ESTOQUE'!A:I,4,FALSE)))</f>
        <v>0</v>
      </c>
      <c r="G206" s="44"/>
      <c r="H206" s="46" t="str">
        <f t="shared" si="4"/>
        <v>0</v>
      </c>
      <c r="I206" s="40"/>
      <c r="J206" s="45"/>
      <c r="K206" s="45"/>
    </row>
    <row r="207" spans="1:11" s="42" customFormat="1" x14ac:dyDescent="0.25">
      <c r="A207" s="45"/>
      <c r="B207" s="43"/>
      <c r="C207" s="44"/>
      <c r="D207" s="91" t="str">
        <f>IF(ISBLANK(C207),"0",IF(ISERROR(VLOOKUP(C207,'CADASTRO E ESTOQUE'!A:I,1,FALSE)),"Produto não cadastrado",VLOOKUP(C207,'CADASTRO E ESTOQUE'!A:I,2,FALSE)))</f>
        <v>0</v>
      </c>
      <c r="E207" s="92" t="str">
        <f>IF(ISBLANK(C207),"0",IF(ISERROR(VLOOKUP(C207,'CADASTRO E ESTOQUE'!A:I,1,FALSE)),"Produto não cadastrado",VLOOKUP(C207,'CADASTRO E ESTOQUE'!A:I,3,FALSE)))</f>
        <v>0</v>
      </c>
      <c r="F207" s="91" t="str">
        <f>IF(ISBLANK(C207),"0",IF(ISERROR(VLOOKUP(C207,'CADASTRO E ESTOQUE'!A:I,1,FALSE)),"Produto não cadastrado",VLOOKUP(C207,'CADASTRO E ESTOQUE'!A:I,4,FALSE)))</f>
        <v>0</v>
      </c>
      <c r="G207" s="44"/>
      <c r="H207" s="46" t="str">
        <f t="shared" si="4"/>
        <v>0</v>
      </c>
      <c r="I207" s="40"/>
      <c r="J207" s="45"/>
      <c r="K207" s="45"/>
    </row>
    <row r="208" spans="1:11" s="42" customFormat="1" x14ac:dyDescent="0.25">
      <c r="A208" s="45"/>
      <c r="B208" s="43"/>
      <c r="C208" s="44"/>
      <c r="D208" s="91" t="str">
        <f>IF(ISBLANK(C208),"0",IF(ISERROR(VLOOKUP(C208,'CADASTRO E ESTOQUE'!A:I,1,FALSE)),"Produto não cadastrado",VLOOKUP(C208,'CADASTRO E ESTOQUE'!A:I,2,FALSE)))</f>
        <v>0</v>
      </c>
      <c r="E208" s="92" t="str">
        <f>IF(ISBLANK(C208),"0",IF(ISERROR(VLOOKUP(C208,'CADASTRO E ESTOQUE'!A:I,1,FALSE)),"Produto não cadastrado",VLOOKUP(C208,'CADASTRO E ESTOQUE'!A:I,3,FALSE)))</f>
        <v>0</v>
      </c>
      <c r="F208" s="91" t="str">
        <f>IF(ISBLANK(C208),"0",IF(ISERROR(VLOOKUP(C208,'CADASTRO E ESTOQUE'!A:I,1,FALSE)),"Produto não cadastrado",VLOOKUP(C208,'CADASTRO E ESTOQUE'!A:I,4,FALSE)))</f>
        <v>0</v>
      </c>
      <c r="G208" s="44"/>
      <c r="H208" s="46" t="str">
        <f t="shared" si="4"/>
        <v>0</v>
      </c>
      <c r="I208" s="40"/>
      <c r="J208" s="45"/>
      <c r="K208" s="45"/>
    </row>
    <row r="209" spans="1:11" s="42" customFormat="1" x14ac:dyDescent="0.25">
      <c r="A209" s="45"/>
      <c r="B209" s="43"/>
      <c r="C209" s="44"/>
      <c r="D209" s="91" t="str">
        <f>IF(ISBLANK(C209),"0",IF(ISERROR(VLOOKUP(C209,'CADASTRO E ESTOQUE'!A:I,1,FALSE)),"Produto não cadastrado",VLOOKUP(C209,'CADASTRO E ESTOQUE'!A:I,2,FALSE)))</f>
        <v>0</v>
      </c>
      <c r="E209" s="92" t="str">
        <f>IF(ISBLANK(C209),"0",IF(ISERROR(VLOOKUP(C209,'CADASTRO E ESTOQUE'!A:I,1,FALSE)),"Produto não cadastrado",VLOOKUP(C209,'CADASTRO E ESTOQUE'!A:I,3,FALSE)))</f>
        <v>0</v>
      </c>
      <c r="F209" s="91" t="str">
        <f>IF(ISBLANK(C209),"0",IF(ISERROR(VLOOKUP(C209,'CADASTRO E ESTOQUE'!A:I,1,FALSE)),"Produto não cadastrado",VLOOKUP(C209,'CADASTRO E ESTOQUE'!A:I,4,FALSE)))</f>
        <v>0</v>
      </c>
      <c r="G209" s="44"/>
      <c r="H209" s="46" t="str">
        <f t="shared" si="4"/>
        <v>0</v>
      </c>
      <c r="I209" s="40"/>
      <c r="J209" s="45"/>
      <c r="K209" s="45"/>
    </row>
    <row r="210" spans="1:11" s="42" customFormat="1" x14ac:dyDescent="0.25">
      <c r="A210" s="45"/>
      <c r="B210" s="43"/>
      <c r="C210" s="44"/>
      <c r="D210" s="91" t="str">
        <f>IF(ISBLANK(C210),"0",IF(ISERROR(VLOOKUP(C210,'CADASTRO E ESTOQUE'!A:I,1,FALSE)),"Produto não cadastrado",VLOOKUP(C210,'CADASTRO E ESTOQUE'!A:I,2,FALSE)))</f>
        <v>0</v>
      </c>
      <c r="E210" s="92" t="str">
        <f>IF(ISBLANK(C210),"0",IF(ISERROR(VLOOKUP(C210,'CADASTRO E ESTOQUE'!A:I,1,FALSE)),"Produto não cadastrado",VLOOKUP(C210,'CADASTRO E ESTOQUE'!A:I,3,FALSE)))</f>
        <v>0</v>
      </c>
      <c r="F210" s="91" t="str">
        <f>IF(ISBLANK(C210),"0",IF(ISERROR(VLOOKUP(C210,'CADASTRO E ESTOQUE'!A:I,1,FALSE)),"Produto não cadastrado",VLOOKUP(C210,'CADASTRO E ESTOQUE'!A:I,4,FALSE)))</f>
        <v>0</v>
      </c>
      <c r="G210" s="44"/>
      <c r="H210" s="46" t="str">
        <f t="shared" si="4"/>
        <v>0</v>
      </c>
      <c r="I210" s="40"/>
      <c r="J210" s="45"/>
      <c r="K210" s="45"/>
    </row>
    <row r="211" spans="1:11" s="42" customFormat="1" x14ac:dyDescent="0.25">
      <c r="A211" s="45"/>
      <c r="B211" s="43"/>
      <c r="C211" s="44"/>
      <c r="D211" s="91" t="str">
        <f>IF(ISBLANK(C211),"0",IF(ISERROR(VLOOKUP(C211,'CADASTRO E ESTOQUE'!A:I,1,FALSE)),"Produto não cadastrado",VLOOKUP(C211,'CADASTRO E ESTOQUE'!A:I,2,FALSE)))</f>
        <v>0</v>
      </c>
      <c r="E211" s="92" t="str">
        <f>IF(ISBLANK(C211),"0",IF(ISERROR(VLOOKUP(C211,'CADASTRO E ESTOQUE'!A:I,1,FALSE)),"Produto não cadastrado",VLOOKUP(C211,'CADASTRO E ESTOQUE'!A:I,3,FALSE)))</f>
        <v>0</v>
      </c>
      <c r="F211" s="91" t="str">
        <f>IF(ISBLANK(C211),"0",IF(ISERROR(VLOOKUP(C211,'CADASTRO E ESTOQUE'!A:I,1,FALSE)),"Produto não cadastrado",VLOOKUP(C211,'CADASTRO E ESTOQUE'!A:I,4,FALSE)))</f>
        <v>0</v>
      </c>
      <c r="G211" s="44"/>
      <c r="H211" s="46" t="str">
        <f t="shared" si="4"/>
        <v>0</v>
      </c>
      <c r="I211" s="40"/>
      <c r="J211" s="45"/>
      <c r="K211" s="45"/>
    </row>
    <row r="212" spans="1:11" s="42" customFormat="1" x14ac:dyDescent="0.25">
      <c r="A212" s="45"/>
      <c r="B212" s="43"/>
      <c r="C212" s="44"/>
      <c r="D212" s="91" t="str">
        <f>IF(ISBLANK(C212),"0",IF(ISERROR(VLOOKUP(C212,'CADASTRO E ESTOQUE'!A:I,1,FALSE)),"Produto não cadastrado",VLOOKUP(C212,'CADASTRO E ESTOQUE'!A:I,2,FALSE)))</f>
        <v>0</v>
      </c>
      <c r="E212" s="92" t="str">
        <f>IF(ISBLANK(C212),"0",IF(ISERROR(VLOOKUP(C212,'CADASTRO E ESTOQUE'!A:I,1,FALSE)),"Produto não cadastrado",VLOOKUP(C212,'CADASTRO E ESTOQUE'!A:I,3,FALSE)))</f>
        <v>0</v>
      </c>
      <c r="F212" s="91" t="str">
        <f>IF(ISBLANK(C212),"0",IF(ISERROR(VLOOKUP(C212,'CADASTRO E ESTOQUE'!A:I,1,FALSE)),"Produto não cadastrado",VLOOKUP(C212,'CADASTRO E ESTOQUE'!A:I,4,FALSE)))</f>
        <v>0</v>
      </c>
      <c r="G212" s="44"/>
      <c r="H212" s="46" t="str">
        <f t="shared" si="4"/>
        <v>0</v>
      </c>
      <c r="I212" s="40"/>
      <c r="J212" s="45"/>
      <c r="K212" s="45"/>
    </row>
    <row r="213" spans="1:11" s="42" customFormat="1" x14ac:dyDescent="0.25">
      <c r="A213" s="45"/>
      <c r="B213" s="43"/>
      <c r="C213" s="44"/>
      <c r="D213" s="91" t="str">
        <f>IF(ISBLANK(C213),"0",IF(ISERROR(VLOOKUP(C213,'CADASTRO E ESTOQUE'!A:I,1,FALSE)),"Produto não cadastrado",VLOOKUP(C213,'CADASTRO E ESTOQUE'!A:I,2,FALSE)))</f>
        <v>0</v>
      </c>
      <c r="E213" s="92" t="str">
        <f>IF(ISBLANK(C213),"0",IF(ISERROR(VLOOKUP(C213,'CADASTRO E ESTOQUE'!A:I,1,FALSE)),"Produto não cadastrado",VLOOKUP(C213,'CADASTRO E ESTOQUE'!A:I,3,FALSE)))</f>
        <v>0</v>
      </c>
      <c r="F213" s="91" t="str">
        <f>IF(ISBLANK(C213),"0",IF(ISERROR(VLOOKUP(C213,'CADASTRO E ESTOQUE'!A:I,1,FALSE)),"Produto não cadastrado",VLOOKUP(C213,'CADASTRO E ESTOQUE'!A:I,4,FALSE)))</f>
        <v>0</v>
      </c>
      <c r="G213" s="44"/>
      <c r="H213" s="46" t="str">
        <f t="shared" si="4"/>
        <v>0</v>
      </c>
      <c r="I213" s="40"/>
      <c r="J213" s="45"/>
      <c r="K213" s="45"/>
    </row>
    <row r="214" spans="1:11" s="42" customFormat="1" x14ac:dyDescent="0.25">
      <c r="A214" s="45"/>
      <c r="B214" s="43"/>
      <c r="C214" s="44"/>
      <c r="D214" s="91" t="str">
        <f>IF(ISBLANK(C214),"0",IF(ISERROR(VLOOKUP(C214,'CADASTRO E ESTOQUE'!A:I,1,FALSE)),"Produto não cadastrado",VLOOKUP(C214,'CADASTRO E ESTOQUE'!A:I,2,FALSE)))</f>
        <v>0</v>
      </c>
      <c r="E214" s="92" t="str">
        <f>IF(ISBLANK(C214),"0",IF(ISERROR(VLOOKUP(C214,'CADASTRO E ESTOQUE'!A:I,1,FALSE)),"Produto não cadastrado",VLOOKUP(C214,'CADASTRO E ESTOQUE'!A:I,3,FALSE)))</f>
        <v>0</v>
      </c>
      <c r="F214" s="91" t="str">
        <f>IF(ISBLANK(C214),"0",IF(ISERROR(VLOOKUP(C214,'CADASTRO E ESTOQUE'!A:I,1,FALSE)),"Produto não cadastrado",VLOOKUP(C214,'CADASTRO E ESTOQUE'!A:I,4,FALSE)))</f>
        <v>0</v>
      </c>
      <c r="G214" s="44"/>
      <c r="H214" s="46" t="str">
        <f t="shared" si="4"/>
        <v>0</v>
      </c>
      <c r="I214" s="40"/>
      <c r="J214" s="45"/>
      <c r="K214" s="45"/>
    </row>
    <row r="215" spans="1:11" s="42" customFormat="1" x14ac:dyDescent="0.25">
      <c r="A215" s="45"/>
      <c r="B215" s="43"/>
      <c r="C215" s="44"/>
      <c r="D215" s="91" t="str">
        <f>IF(ISBLANK(C215),"0",IF(ISERROR(VLOOKUP(C215,'CADASTRO E ESTOQUE'!A:I,1,FALSE)),"Produto não cadastrado",VLOOKUP(C215,'CADASTRO E ESTOQUE'!A:I,2,FALSE)))</f>
        <v>0</v>
      </c>
      <c r="E215" s="92" t="str">
        <f>IF(ISBLANK(C215),"0",IF(ISERROR(VLOOKUP(C215,'CADASTRO E ESTOQUE'!A:I,1,FALSE)),"Produto não cadastrado",VLOOKUP(C215,'CADASTRO E ESTOQUE'!A:I,3,FALSE)))</f>
        <v>0</v>
      </c>
      <c r="F215" s="91" t="str">
        <f>IF(ISBLANK(C215),"0",IF(ISERROR(VLOOKUP(C215,'CADASTRO E ESTOQUE'!A:I,1,FALSE)),"Produto não cadastrado",VLOOKUP(C215,'CADASTRO E ESTOQUE'!A:I,4,FALSE)))</f>
        <v>0</v>
      </c>
      <c r="G215" s="44"/>
      <c r="H215" s="46" t="str">
        <f t="shared" si="4"/>
        <v>0</v>
      </c>
      <c r="I215" s="40"/>
      <c r="J215" s="45"/>
      <c r="K215" s="45"/>
    </row>
    <row r="216" spans="1:11" s="42" customFormat="1" x14ac:dyDescent="0.25">
      <c r="A216" s="45"/>
      <c r="B216" s="43"/>
      <c r="C216" s="44"/>
      <c r="D216" s="91" t="str">
        <f>IF(ISBLANK(C216),"0",IF(ISERROR(VLOOKUP(C216,'CADASTRO E ESTOQUE'!A:I,1,FALSE)),"Produto não cadastrado",VLOOKUP(C216,'CADASTRO E ESTOQUE'!A:I,2,FALSE)))</f>
        <v>0</v>
      </c>
      <c r="E216" s="92" t="str">
        <f>IF(ISBLANK(C216),"0",IF(ISERROR(VLOOKUP(C216,'CADASTRO E ESTOQUE'!A:I,1,FALSE)),"Produto não cadastrado",VLOOKUP(C216,'CADASTRO E ESTOQUE'!A:I,3,FALSE)))</f>
        <v>0</v>
      </c>
      <c r="F216" s="91" t="str">
        <f>IF(ISBLANK(C216),"0",IF(ISERROR(VLOOKUP(C216,'CADASTRO E ESTOQUE'!A:I,1,FALSE)),"Produto não cadastrado",VLOOKUP(C216,'CADASTRO E ESTOQUE'!A:I,4,FALSE)))</f>
        <v>0</v>
      </c>
      <c r="G216" s="44"/>
      <c r="H216" s="46" t="str">
        <f t="shared" si="4"/>
        <v>0</v>
      </c>
      <c r="I216" s="40"/>
      <c r="J216" s="45"/>
      <c r="K216" s="45"/>
    </row>
    <row r="217" spans="1:11" s="42" customFormat="1" x14ac:dyDescent="0.25">
      <c r="A217" s="45"/>
      <c r="B217" s="43"/>
      <c r="C217" s="44"/>
      <c r="D217" s="91" t="str">
        <f>IF(ISBLANK(C217),"0",IF(ISERROR(VLOOKUP(C217,'CADASTRO E ESTOQUE'!A:I,1,FALSE)),"Produto não cadastrado",VLOOKUP(C217,'CADASTRO E ESTOQUE'!A:I,2,FALSE)))</f>
        <v>0</v>
      </c>
      <c r="E217" s="92" t="str">
        <f>IF(ISBLANK(C217),"0",IF(ISERROR(VLOOKUP(C217,'CADASTRO E ESTOQUE'!A:I,1,FALSE)),"Produto não cadastrado",VLOOKUP(C217,'CADASTRO E ESTOQUE'!A:I,3,FALSE)))</f>
        <v>0</v>
      </c>
      <c r="F217" s="91" t="str">
        <f>IF(ISBLANK(C217),"0",IF(ISERROR(VLOOKUP(C217,'CADASTRO E ESTOQUE'!A:I,1,FALSE)),"Produto não cadastrado",VLOOKUP(C217,'CADASTRO E ESTOQUE'!A:I,4,FALSE)))</f>
        <v>0</v>
      </c>
      <c r="G217" s="44"/>
      <c r="H217" s="46" t="str">
        <f t="shared" si="4"/>
        <v>0</v>
      </c>
      <c r="I217" s="40"/>
      <c r="J217" s="45"/>
      <c r="K217" s="45"/>
    </row>
    <row r="218" spans="1:11" s="42" customFormat="1" x14ac:dyDescent="0.25">
      <c r="A218" s="45"/>
      <c r="B218" s="43"/>
      <c r="C218" s="44"/>
      <c r="D218" s="91" t="str">
        <f>IF(ISBLANK(C218),"0",IF(ISERROR(VLOOKUP(C218,'CADASTRO E ESTOQUE'!A:I,1,FALSE)),"Produto não cadastrado",VLOOKUP(C218,'CADASTRO E ESTOQUE'!A:I,2,FALSE)))</f>
        <v>0</v>
      </c>
      <c r="E218" s="92" t="str">
        <f>IF(ISBLANK(C218),"0",IF(ISERROR(VLOOKUP(C218,'CADASTRO E ESTOQUE'!A:I,1,FALSE)),"Produto não cadastrado",VLOOKUP(C218,'CADASTRO E ESTOQUE'!A:I,3,FALSE)))</f>
        <v>0</v>
      </c>
      <c r="F218" s="91" t="str">
        <f>IF(ISBLANK(C218),"0",IF(ISERROR(VLOOKUP(C218,'CADASTRO E ESTOQUE'!A:I,1,FALSE)),"Produto não cadastrado",VLOOKUP(C218,'CADASTRO E ESTOQUE'!A:I,4,FALSE)))</f>
        <v>0</v>
      </c>
      <c r="G218" s="44"/>
      <c r="H218" s="46" t="str">
        <f t="shared" si="4"/>
        <v>0</v>
      </c>
      <c r="I218" s="40"/>
      <c r="J218" s="45"/>
      <c r="K218" s="45"/>
    </row>
    <row r="219" spans="1:11" s="42" customFormat="1" x14ac:dyDescent="0.25">
      <c r="A219" s="45"/>
      <c r="B219" s="43"/>
      <c r="C219" s="44"/>
      <c r="D219" s="91" t="str">
        <f>IF(ISBLANK(C219),"0",IF(ISERROR(VLOOKUP(C219,'CADASTRO E ESTOQUE'!A:I,1,FALSE)),"Produto não cadastrado",VLOOKUP(C219,'CADASTRO E ESTOQUE'!A:I,2,FALSE)))</f>
        <v>0</v>
      </c>
      <c r="E219" s="92" t="str">
        <f>IF(ISBLANK(C219),"0",IF(ISERROR(VLOOKUP(C219,'CADASTRO E ESTOQUE'!A:I,1,FALSE)),"Produto não cadastrado",VLOOKUP(C219,'CADASTRO E ESTOQUE'!A:I,3,FALSE)))</f>
        <v>0</v>
      </c>
      <c r="F219" s="91" t="str">
        <f>IF(ISBLANK(C219),"0",IF(ISERROR(VLOOKUP(C219,'CADASTRO E ESTOQUE'!A:I,1,FALSE)),"Produto não cadastrado",VLOOKUP(C219,'CADASTRO E ESTOQUE'!A:I,4,FALSE)))</f>
        <v>0</v>
      </c>
      <c r="G219" s="44"/>
      <c r="H219" s="46" t="str">
        <f t="shared" si="4"/>
        <v>0</v>
      </c>
      <c r="I219" s="40"/>
      <c r="J219" s="45"/>
      <c r="K219" s="45"/>
    </row>
    <row r="220" spans="1:11" s="42" customFormat="1" x14ac:dyDescent="0.25">
      <c r="A220" s="45"/>
      <c r="B220" s="43"/>
      <c r="C220" s="44"/>
      <c r="D220" s="91" t="str">
        <f>IF(ISBLANK(C220),"0",IF(ISERROR(VLOOKUP(C220,'CADASTRO E ESTOQUE'!A:I,1,FALSE)),"Produto não cadastrado",VLOOKUP(C220,'CADASTRO E ESTOQUE'!A:I,2,FALSE)))</f>
        <v>0</v>
      </c>
      <c r="E220" s="92" t="str">
        <f>IF(ISBLANK(C220),"0",IF(ISERROR(VLOOKUP(C220,'CADASTRO E ESTOQUE'!A:I,1,FALSE)),"Produto não cadastrado",VLOOKUP(C220,'CADASTRO E ESTOQUE'!A:I,3,FALSE)))</f>
        <v>0</v>
      </c>
      <c r="F220" s="91" t="str">
        <f>IF(ISBLANK(C220),"0",IF(ISERROR(VLOOKUP(C220,'CADASTRO E ESTOQUE'!A:I,1,FALSE)),"Produto não cadastrado",VLOOKUP(C220,'CADASTRO E ESTOQUE'!A:I,4,FALSE)))</f>
        <v>0</v>
      </c>
      <c r="G220" s="44"/>
      <c r="H220" s="46" t="str">
        <f t="shared" si="4"/>
        <v>0</v>
      </c>
      <c r="I220" s="40"/>
      <c r="J220" s="45"/>
      <c r="K220" s="45"/>
    </row>
    <row r="221" spans="1:11" s="42" customFormat="1" x14ac:dyDescent="0.25">
      <c r="A221" s="45"/>
      <c r="B221" s="43"/>
      <c r="C221" s="44"/>
      <c r="D221" s="91" t="str">
        <f>IF(ISBLANK(C221),"0",IF(ISERROR(VLOOKUP(C221,'CADASTRO E ESTOQUE'!A:I,1,FALSE)),"Produto não cadastrado",VLOOKUP(C221,'CADASTRO E ESTOQUE'!A:I,2,FALSE)))</f>
        <v>0</v>
      </c>
      <c r="E221" s="92" t="str">
        <f>IF(ISBLANK(C221),"0",IF(ISERROR(VLOOKUP(C221,'CADASTRO E ESTOQUE'!A:I,1,FALSE)),"Produto não cadastrado",VLOOKUP(C221,'CADASTRO E ESTOQUE'!A:I,3,FALSE)))</f>
        <v>0</v>
      </c>
      <c r="F221" s="91" t="str">
        <f>IF(ISBLANK(C221),"0",IF(ISERROR(VLOOKUP(C221,'CADASTRO E ESTOQUE'!A:I,1,FALSE)),"Produto não cadastrado",VLOOKUP(C221,'CADASTRO E ESTOQUE'!A:I,4,FALSE)))</f>
        <v>0</v>
      </c>
      <c r="G221" s="44"/>
      <c r="H221" s="46" t="str">
        <f t="shared" si="4"/>
        <v>0</v>
      </c>
      <c r="I221" s="40"/>
      <c r="J221" s="45"/>
      <c r="K221" s="45"/>
    </row>
    <row r="222" spans="1:11" s="42" customFormat="1" x14ac:dyDescent="0.25">
      <c r="A222" s="45"/>
      <c r="B222" s="43"/>
      <c r="C222" s="44"/>
      <c r="D222" s="91" t="str">
        <f>IF(ISBLANK(C222),"0",IF(ISERROR(VLOOKUP(C222,'CADASTRO E ESTOQUE'!A:I,1,FALSE)),"Produto não cadastrado",VLOOKUP(C222,'CADASTRO E ESTOQUE'!A:I,2,FALSE)))</f>
        <v>0</v>
      </c>
      <c r="E222" s="92" t="str">
        <f>IF(ISBLANK(C222),"0",IF(ISERROR(VLOOKUP(C222,'CADASTRO E ESTOQUE'!A:I,1,FALSE)),"Produto não cadastrado",VLOOKUP(C222,'CADASTRO E ESTOQUE'!A:I,3,FALSE)))</f>
        <v>0</v>
      </c>
      <c r="F222" s="91" t="str">
        <f>IF(ISBLANK(C222),"0",IF(ISERROR(VLOOKUP(C222,'CADASTRO E ESTOQUE'!A:I,1,FALSE)),"Produto não cadastrado",VLOOKUP(C222,'CADASTRO E ESTOQUE'!A:I,4,FALSE)))</f>
        <v>0</v>
      </c>
      <c r="G222" s="44"/>
      <c r="H222" s="46" t="str">
        <f t="shared" si="4"/>
        <v>0</v>
      </c>
      <c r="I222" s="40"/>
      <c r="J222" s="45"/>
      <c r="K222" s="45"/>
    </row>
    <row r="223" spans="1:11" s="42" customFormat="1" x14ac:dyDescent="0.25">
      <c r="A223" s="45"/>
      <c r="B223" s="43"/>
      <c r="C223" s="44"/>
      <c r="D223" s="91" t="str">
        <f>IF(ISBLANK(C223),"0",IF(ISERROR(VLOOKUP(C223,'CADASTRO E ESTOQUE'!A:I,1,FALSE)),"Produto não cadastrado",VLOOKUP(C223,'CADASTRO E ESTOQUE'!A:I,2,FALSE)))</f>
        <v>0</v>
      </c>
      <c r="E223" s="92" t="str">
        <f>IF(ISBLANK(C223),"0",IF(ISERROR(VLOOKUP(C223,'CADASTRO E ESTOQUE'!A:I,1,FALSE)),"Produto não cadastrado",VLOOKUP(C223,'CADASTRO E ESTOQUE'!A:I,3,FALSE)))</f>
        <v>0</v>
      </c>
      <c r="F223" s="91" t="str">
        <f>IF(ISBLANK(C223),"0",IF(ISERROR(VLOOKUP(C223,'CADASTRO E ESTOQUE'!A:I,1,FALSE)),"Produto não cadastrado",VLOOKUP(C223,'CADASTRO E ESTOQUE'!A:I,4,FALSE)))</f>
        <v>0</v>
      </c>
      <c r="G223" s="44"/>
      <c r="H223" s="46" t="str">
        <f t="shared" si="4"/>
        <v>0</v>
      </c>
      <c r="I223" s="40"/>
      <c r="J223" s="45"/>
      <c r="K223" s="45"/>
    </row>
    <row r="224" spans="1:11" s="42" customFormat="1" x14ac:dyDescent="0.25">
      <c r="A224" s="45"/>
      <c r="B224" s="43"/>
      <c r="C224" s="44"/>
      <c r="D224" s="91" t="str">
        <f>IF(ISBLANK(C224),"0",IF(ISERROR(VLOOKUP(C224,'CADASTRO E ESTOQUE'!A:I,1,FALSE)),"Produto não cadastrado",VLOOKUP(C224,'CADASTRO E ESTOQUE'!A:I,2,FALSE)))</f>
        <v>0</v>
      </c>
      <c r="E224" s="92" t="str">
        <f>IF(ISBLANK(C224),"0",IF(ISERROR(VLOOKUP(C224,'CADASTRO E ESTOQUE'!A:I,1,FALSE)),"Produto não cadastrado",VLOOKUP(C224,'CADASTRO E ESTOQUE'!A:I,3,FALSE)))</f>
        <v>0</v>
      </c>
      <c r="F224" s="91" t="str">
        <f>IF(ISBLANK(C224),"0",IF(ISERROR(VLOOKUP(C224,'CADASTRO E ESTOQUE'!A:I,1,FALSE)),"Produto não cadastrado",VLOOKUP(C224,'CADASTRO E ESTOQUE'!A:I,4,FALSE)))</f>
        <v>0</v>
      </c>
      <c r="G224" s="44"/>
      <c r="H224" s="46" t="str">
        <f t="shared" si="4"/>
        <v>0</v>
      </c>
      <c r="I224" s="40"/>
      <c r="J224" s="45"/>
      <c r="K224" s="45"/>
    </row>
    <row r="225" spans="1:11" s="42" customFormat="1" x14ac:dyDescent="0.25">
      <c r="A225" s="45"/>
      <c r="B225" s="43"/>
      <c r="C225" s="44"/>
      <c r="D225" s="91" t="str">
        <f>IF(ISBLANK(C225),"0",IF(ISERROR(VLOOKUP(C225,'CADASTRO E ESTOQUE'!A:I,1,FALSE)),"Produto não cadastrado",VLOOKUP(C225,'CADASTRO E ESTOQUE'!A:I,2,FALSE)))</f>
        <v>0</v>
      </c>
      <c r="E225" s="92" t="str">
        <f>IF(ISBLANK(C225),"0",IF(ISERROR(VLOOKUP(C225,'CADASTRO E ESTOQUE'!A:I,1,FALSE)),"Produto não cadastrado",VLOOKUP(C225,'CADASTRO E ESTOQUE'!A:I,3,FALSE)))</f>
        <v>0</v>
      </c>
      <c r="F225" s="91" t="str">
        <f>IF(ISBLANK(C225),"0",IF(ISERROR(VLOOKUP(C225,'CADASTRO E ESTOQUE'!A:I,1,FALSE)),"Produto não cadastrado",VLOOKUP(C225,'CADASTRO E ESTOQUE'!A:I,4,FALSE)))</f>
        <v>0</v>
      </c>
      <c r="G225" s="44"/>
      <c r="H225" s="46" t="str">
        <f t="shared" si="4"/>
        <v>0</v>
      </c>
      <c r="I225" s="40"/>
      <c r="J225" s="45"/>
      <c r="K225" s="45"/>
    </row>
    <row r="226" spans="1:11" s="42" customFormat="1" x14ac:dyDescent="0.25">
      <c r="A226" s="45"/>
      <c r="B226" s="43"/>
      <c r="C226" s="44"/>
      <c r="D226" s="91" t="str">
        <f>IF(ISBLANK(C226),"0",IF(ISERROR(VLOOKUP(C226,'CADASTRO E ESTOQUE'!A:I,1,FALSE)),"Produto não cadastrado",VLOOKUP(C226,'CADASTRO E ESTOQUE'!A:I,2,FALSE)))</f>
        <v>0</v>
      </c>
      <c r="E226" s="92" t="str">
        <f>IF(ISBLANK(C226),"0",IF(ISERROR(VLOOKUP(C226,'CADASTRO E ESTOQUE'!A:I,1,FALSE)),"Produto não cadastrado",VLOOKUP(C226,'CADASTRO E ESTOQUE'!A:I,3,FALSE)))</f>
        <v>0</v>
      </c>
      <c r="F226" s="91" t="str">
        <f>IF(ISBLANK(C226),"0",IF(ISERROR(VLOOKUP(C226,'CADASTRO E ESTOQUE'!A:I,1,FALSE)),"Produto não cadastrado",VLOOKUP(C226,'CADASTRO E ESTOQUE'!A:I,4,FALSE)))</f>
        <v>0</v>
      </c>
      <c r="G226" s="44"/>
      <c r="H226" s="46" t="str">
        <f t="shared" si="4"/>
        <v>0</v>
      </c>
      <c r="I226" s="40"/>
      <c r="J226" s="45"/>
      <c r="K226" s="45"/>
    </row>
    <row r="227" spans="1:11" s="42" customFormat="1" x14ac:dyDescent="0.25">
      <c r="A227" s="45"/>
      <c r="B227" s="43"/>
      <c r="C227" s="44"/>
      <c r="D227" s="91" t="str">
        <f>IF(ISBLANK(C227),"0",IF(ISERROR(VLOOKUP(C227,'CADASTRO E ESTOQUE'!A:I,1,FALSE)),"Produto não cadastrado",VLOOKUP(C227,'CADASTRO E ESTOQUE'!A:I,2,FALSE)))</f>
        <v>0</v>
      </c>
      <c r="E227" s="92" t="str">
        <f>IF(ISBLANK(C227),"0",IF(ISERROR(VLOOKUP(C227,'CADASTRO E ESTOQUE'!A:I,1,FALSE)),"Produto não cadastrado",VLOOKUP(C227,'CADASTRO E ESTOQUE'!A:I,3,FALSE)))</f>
        <v>0</v>
      </c>
      <c r="F227" s="91" t="str">
        <f>IF(ISBLANK(C227),"0",IF(ISERROR(VLOOKUP(C227,'CADASTRO E ESTOQUE'!A:I,1,FALSE)),"Produto não cadastrado",VLOOKUP(C227,'CADASTRO E ESTOQUE'!A:I,4,FALSE)))</f>
        <v>0</v>
      </c>
      <c r="G227" s="44"/>
      <c r="H227" s="46" t="str">
        <f t="shared" si="4"/>
        <v>0</v>
      </c>
      <c r="I227" s="40"/>
      <c r="J227" s="45"/>
      <c r="K227" s="45"/>
    </row>
    <row r="228" spans="1:11" s="42" customFormat="1" x14ac:dyDescent="0.25">
      <c r="A228" s="45"/>
      <c r="B228" s="43"/>
      <c r="C228" s="44"/>
      <c r="D228" s="91" t="str">
        <f>IF(ISBLANK(C228),"0",IF(ISERROR(VLOOKUP(C228,'CADASTRO E ESTOQUE'!A:I,1,FALSE)),"Produto não cadastrado",VLOOKUP(C228,'CADASTRO E ESTOQUE'!A:I,2,FALSE)))</f>
        <v>0</v>
      </c>
      <c r="E228" s="92" t="str">
        <f>IF(ISBLANK(C228),"0",IF(ISERROR(VLOOKUP(C228,'CADASTRO E ESTOQUE'!A:I,1,FALSE)),"Produto não cadastrado",VLOOKUP(C228,'CADASTRO E ESTOQUE'!A:I,3,FALSE)))</f>
        <v>0</v>
      </c>
      <c r="F228" s="91" t="str">
        <f>IF(ISBLANK(C228),"0",IF(ISERROR(VLOOKUP(C228,'CADASTRO E ESTOQUE'!A:I,1,FALSE)),"Produto não cadastrado",VLOOKUP(C228,'CADASTRO E ESTOQUE'!A:I,4,FALSE)))</f>
        <v>0</v>
      </c>
      <c r="G228" s="44"/>
      <c r="H228" s="46" t="str">
        <f t="shared" si="4"/>
        <v>0</v>
      </c>
      <c r="I228" s="40"/>
      <c r="J228" s="45"/>
      <c r="K228" s="45"/>
    </row>
    <row r="229" spans="1:11" s="42" customFormat="1" x14ac:dyDescent="0.25">
      <c r="A229" s="45"/>
      <c r="B229" s="43"/>
      <c r="C229" s="44"/>
      <c r="D229" s="91" t="str">
        <f>IF(ISBLANK(C229),"0",IF(ISERROR(VLOOKUP(C229,'CADASTRO E ESTOQUE'!A:I,1,FALSE)),"Produto não cadastrado",VLOOKUP(C229,'CADASTRO E ESTOQUE'!A:I,2,FALSE)))</f>
        <v>0</v>
      </c>
      <c r="E229" s="92" t="str">
        <f>IF(ISBLANK(C229),"0",IF(ISERROR(VLOOKUP(C229,'CADASTRO E ESTOQUE'!A:I,1,FALSE)),"Produto não cadastrado",VLOOKUP(C229,'CADASTRO E ESTOQUE'!A:I,3,FALSE)))</f>
        <v>0</v>
      </c>
      <c r="F229" s="91" t="str">
        <f>IF(ISBLANK(C229),"0",IF(ISERROR(VLOOKUP(C229,'CADASTRO E ESTOQUE'!A:I,1,FALSE)),"Produto não cadastrado",VLOOKUP(C229,'CADASTRO E ESTOQUE'!A:I,4,FALSE)))</f>
        <v>0</v>
      </c>
      <c r="G229" s="44"/>
      <c r="H229" s="46" t="str">
        <f t="shared" si="4"/>
        <v>0</v>
      </c>
      <c r="I229" s="40"/>
      <c r="J229" s="45"/>
      <c r="K229" s="45"/>
    </row>
    <row r="230" spans="1:11" s="42" customFormat="1" x14ac:dyDescent="0.25">
      <c r="A230" s="45"/>
      <c r="B230" s="43"/>
      <c r="C230" s="44"/>
      <c r="D230" s="91" t="str">
        <f>IF(ISBLANK(C230),"0",IF(ISERROR(VLOOKUP(C230,'CADASTRO E ESTOQUE'!A:I,1,FALSE)),"Produto não cadastrado",VLOOKUP(C230,'CADASTRO E ESTOQUE'!A:I,2,FALSE)))</f>
        <v>0</v>
      </c>
      <c r="E230" s="92" t="str">
        <f>IF(ISBLANK(C230),"0",IF(ISERROR(VLOOKUP(C230,'CADASTRO E ESTOQUE'!A:I,1,FALSE)),"Produto não cadastrado",VLOOKUP(C230,'CADASTRO E ESTOQUE'!A:I,3,FALSE)))</f>
        <v>0</v>
      </c>
      <c r="F230" s="91" t="str">
        <f>IF(ISBLANK(C230),"0",IF(ISERROR(VLOOKUP(C230,'CADASTRO E ESTOQUE'!A:I,1,FALSE)),"Produto não cadastrado",VLOOKUP(C230,'CADASTRO E ESTOQUE'!A:I,4,FALSE)))</f>
        <v>0</v>
      </c>
      <c r="G230" s="44"/>
      <c r="H230" s="46" t="str">
        <f t="shared" si="4"/>
        <v>0</v>
      </c>
      <c r="I230" s="40"/>
      <c r="J230" s="45"/>
      <c r="K230" s="45"/>
    </row>
    <row r="231" spans="1:11" s="42" customFormat="1" x14ac:dyDescent="0.25">
      <c r="A231" s="45"/>
      <c r="B231" s="43"/>
      <c r="C231" s="44"/>
      <c r="D231" s="91" t="str">
        <f>IF(ISBLANK(C231),"0",IF(ISERROR(VLOOKUP(C231,'CADASTRO E ESTOQUE'!A:I,1,FALSE)),"Produto não cadastrado",VLOOKUP(C231,'CADASTRO E ESTOQUE'!A:I,2,FALSE)))</f>
        <v>0</v>
      </c>
      <c r="E231" s="92" t="str">
        <f>IF(ISBLANK(C231),"0",IF(ISERROR(VLOOKUP(C231,'CADASTRO E ESTOQUE'!A:I,1,FALSE)),"Produto não cadastrado",VLOOKUP(C231,'CADASTRO E ESTOQUE'!A:I,3,FALSE)))</f>
        <v>0</v>
      </c>
      <c r="F231" s="91" t="str">
        <f>IF(ISBLANK(C231),"0",IF(ISERROR(VLOOKUP(C231,'CADASTRO E ESTOQUE'!A:I,1,FALSE)),"Produto não cadastrado",VLOOKUP(C231,'CADASTRO E ESTOQUE'!A:I,4,FALSE)))</f>
        <v>0</v>
      </c>
      <c r="G231" s="44"/>
      <c r="H231" s="46" t="str">
        <f t="shared" si="4"/>
        <v>0</v>
      </c>
      <c r="I231" s="40"/>
      <c r="J231" s="45"/>
      <c r="K231" s="45"/>
    </row>
    <row r="232" spans="1:11" s="42" customFormat="1" x14ac:dyDescent="0.25">
      <c r="A232" s="45"/>
      <c r="B232" s="43"/>
      <c r="C232" s="44"/>
      <c r="D232" s="91" t="str">
        <f>IF(ISBLANK(C232),"0",IF(ISERROR(VLOOKUP(C232,'CADASTRO E ESTOQUE'!A:I,1,FALSE)),"Produto não cadastrado",VLOOKUP(C232,'CADASTRO E ESTOQUE'!A:I,2,FALSE)))</f>
        <v>0</v>
      </c>
      <c r="E232" s="92" t="str">
        <f>IF(ISBLANK(C232),"0",IF(ISERROR(VLOOKUP(C232,'CADASTRO E ESTOQUE'!A:I,1,FALSE)),"Produto não cadastrado",VLOOKUP(C232,'CADASTRO E ESTOQUE'!A:I,3,FALSE)))</f>
        <v>0</v>
      </c>
      <c r="F232" s="91" t="str">
        <f>IF(ISBLANK(C232),"0",IF(ISERROR(VLOOKUP(C232,'CADASTRO E ESTOQUE'!A:I,1,FALSE)),"Produto não cadastrado",VLOOKUP(C232,'CADASTRO E ESTOQUE'!A:I,4,FALSE)))</f>
        <v>0</v>
      </c>
      <c r="G232" s="44"/>
      <c r="H232" s="46" t="str">
        <f t="shared" si="4"/>
        <v>0</v>
      </c>
      <c r="I232" s="40"/>
      <c r="J232" s="45"/>
      <c r="K232" s="45"/>
    </row>
    <row r="233" spans="1:11" s="42" customFormat="1" x14ac:dyDescent="0.25">
      <c r="A233" s="45"/>
      <c r="B233" s="43"/>
      <c r="C233" s="44"/>
      <c r="D233" s="91" t="str">
        <f>IF(ISBLANK(C233),"0",IF(ISERROR(VLOOKUP(C233,'CADASTRO E ESTOQUE'!A:I,1,FALSE)),"Produto não cadastrado",VLOOKUP(C233,'CADASTRO E ESTOQUE'!A:I,2,FALSE)))</f>
        <v>0</v>
      </c>
      <c r="E233" s="92" t="str">
        <f>IF(ISBLANK(C233),"0",IF(ISERROR(VLOOKUP(C233,'CADASTRO E ESTOQUE'!A:I,1,FALSE)),"Produto não cadastrado",VLOOKUP(C233,'CADASTRO E ESTOQUE'!A:I,3,FALSE)))</f>
        <v>0</v>
      </c>
      <c r="F233" s="91" t="str">
        <f>IF(ISBLANK(C233),"0",IF(ISERROR(VLOOKUP(C233,'CADASTRO E ESTOQUE'!A:I,1,FALSE)),"Produto não cadastrado",VLOOKUP(C233,'CADASTRO E ESTOQUE'!A:I,4,FALSE)))</f>
        <v>0</v>
      </c>
      <c r="G233" s="44"/>
      <c r="H233" s="46" t="str">
        <f t="shared" si="4"/>
        <v>0</v>
      </c>
      <c r="I233" s="40"/>
      <c r="J233" s="45"/>
      <c r="K233" s="45"/>
    </row>
    <row r="234" spans="1:11" s="42" customFormat="1" x14ac:dyDescent="0.25">
      <c r="A234" s="45"/>
      <c r="B234" s="43"/>
      <c r="C234" s="44"/>
      <c r="D234" s="91" t="str">
        <f>IF(ISBLANK(C234),"0",IF(ISERROR(VLOOKUP(C234,'CADASTRO E ESTOQUE'!A:I,1,FALSE)),"Produto não cadastrado",VLOOKUP(C234,'CADASTRO E ESTOQUE'!A:I,2,FALSE)))</f>
        <v>0</v>
      </c>
      <c r="E234" s="92" t="str">
        <f>IF(ISBLANK(C234),"0",IF(ISERROR(VLOOKUP(C234,'CADASTRO E ESTOQUE'!A:I,1,FALSE)),"Produto não cadastrado",VLOOKUP(C234,'CADASTRO E ESTOQUE'!A:I,3,FALSE)))</f>
        <v>0</v>
      </c>
      <c r="F234" s="91" t="str">
        <f>IF(ISBLANK(C234),"0",IF(ISERROR(VLOOKUP(C234,'CADASTRO E ESTOQUE'!A:I,1,FALSE)),"Produto não cadastrado",VLOOKUP(C234,'CADASTRO E ESTOQUE'!A:I,4,FALSE)))</f>
        <v>0</v>
      </c>
      <c r="G234" s="44"/>
      <c r="H234" s="46" t="str">
        <f t="shared" si="4"/>
        <v>0</v>
      </c>
      <c r="I234" s="40"/>
      <c r="J234" s="45"/>
      <c r="K234" s="45"/>
    </row>
    <row r="235" spans="1:11" s="42" customFormat="1" x14ac:dyDescent="0.25">
      <c r="A235" s="45"/>
      <c r="B235" s="43"/>
      <c r="C235" s="44"/>
      <c r="D235" s="91" t="str">
        <f>IF(ISBLANK(C235),"0",IF(ISERROR(VLOOKUP(C235,'CADASTRO E ESTOQUE'!A:I,1,FALSE)),"Produto não cadastrado",VLOOKUP(C235,'CADASTRO E ESTOQUE'!A:I,2,FALSE)))</f>
        <v>0</v>
      </c>
      <c r="E235" s="92" t="str">
        <f>IF(ISBLANK(C235),"0",IF(ISERROR(VLOOKUP(C235,'CADASTRO E ESTOQUE'!A:I,1,FALSE)),"Produto não cadastrado",VLOOKUP(C235,'CADASTRO E ESTOQUE'!A:I,3,FALSE)))</f>
        <v>0</v>
      </c>
      <c r="F235" s="91" t="str">
        <f>IF(ISBLANK(C235),"0",IF(ISERROR(VLOOKUP(C235,'CADASTRO E ESTOQUE'!A:I,1,FALSE)),"Produto não cadastrado",VLOOKUP(C235,'CADASTRO E ESTOQUE'!A:I,4,FALSE)))</f>
        <v>0</v>
      </c>
      <c r="G235" s="44"/>
      <c r="H235" s="46" t="str">
        <f t="shared" si="4"/>
        <v>0</v>
      </c>
      <c r="I235" s="40"/>
      <c r="J235" s="45"/>
      <c r="K235" s="45"/>
    </row>
    <row r="236" spans="1:11" s="42" customFormat="1" x14ac:dyDescent="0.25">
      <c r="A236" s="45"/>
      <c r="B236" s="43"/>
      <c r="C236" s="44"/>
      <c r="D236" s="91" t="str">
        <f>IF(ISBLANK(C236),"0",IF(ISERROR(VLOOKUP(C236,'CADASTRO E ESTOQUE'!A:I,1,FALSE)),"Produto não cadastrado",VLOOKUP(C236,'CADASTRO E ESTOQUE'!A:I,2,FALSE)))</f>
        <v>0</v>
      </c>
      <c r="E236" s="92" t="str">
        <f>IF(ISBLANK(C236),"0",IF(ISERROR(VLOOKUP(C236,'CADASTRO E ESTOQUE'!A:I,1,FALSE)),"Produto não cadastrado",VLOOKUP(C236,'CADASTRO E ESTOQUE'!A:I,3,FALSE)))</f>
        <v>0</v>
      </c>
      <c r="F236" s="91" t="str">
        <f>IF(ISBLANK(C236),"0",IF(ISERROR(VLOOKUP(C236,'CADASTRO E ESTOQUE'!A:I,1,FALSE)),"Produto não cadastrado",VLOOKUP(C236,'CADASTRO E ESTOQUE'!A:I,4,FALSE)))</f>
        <v>0</v>
      </c>
      <c r="G236" s="44"/>
      <c r="H236" s="46" t="str">
        <f t="shared" si="4"/>
        <v>0</v>
      </c>
      <c r="I236" s="40"/>
      <c r="J236" s="45"/>
      <c r="K236" s="45"/>
    </row>
    <row r="237" spans="1:11" s="42" customFormat="1" x14ac:dyDescent="0.25">
      <c r="A237" s="45"/>
      <c r="B237" s="43"/>
      <c r="C237" s="44"/>
      <c r="D237" s="91" t="str">
        <f>IF(ISBLANK(C237),"0",IF(ISERROR(VLOOKUP(C237,'CADASTRO E ESTOQUE'!A:I,1,FALSE)),"Produto não cadastrado",VLOOKUP(C237,'CADASTRO E ESTOQUE'!A:I,2,FALSE)))</f>
        <v>0</v>
      </c>
      <c r="E237" s="92" t="str">
        <f>IF(ISBLANK(C237),"0",IF(ISERROR(VLOOKUP(C237,'CADASTRO E ESTOQUE'!A:I,1,FALSE)),"Produto não cadastrado",VLOOKUP(C237,'CADASTRO E ESTOQUE'!A:I,3,FALSE)))</f>
        <v>0</v>
      </c>
      <c r="F237" s="91" t="str">
        <f>IF(ISBLANK(C237),"0",IF(ISERROR(VLOOKUP(C237,'CADASTRO E ESTOQUE'!A:I,1,FALSE)),"Produto não cadastrado",VLOOKUP(C237,'CADASTRO E ESTOQUE'!A:I,4,FALSE)))</f>
        <v>0</v>
      </c>
      <c r="G237" s="44"/>
      <c r="H237" s="46" t="str">
        <f t="shared" si="4"/>
        <v>0</v>
      </c>
      <c r="I237" s="40"/>
      <c r="J237" s="45"/>
      <c r="K237" s="45"/>
    </row>
    <row r="238" spans="1:11" s="42" customFormat="1" x14ac:dyDescent="0.25">
      <c r="A238" s="45"/>
      <c r="B238" s="43"/>
      <c r="C238" s="44"/>
      <c r="D238" s="91" t="str">
        <f>IF(ISBLANK(C238),"0",IF(ISERROR(VLOOKUP(C238,'CADASTRO E ESTOQUE'!A:I,1,FALSE)),"Produto não cadastrado",VLOOKUP(C238,'CADASTRO E ESTOQUE'!A:I,2,FALSE)))</f>
        <v>0</v>
      </c>
      <c r="E238" s="92" t="str">
        <f>IF(ISBLANK(C238),"0",IF(ISERROR(VLOOKUP(C238,'CADASTRO E ESTOQUE'!A:I,1,FALSE)),"Produto não cadastrado",VLOOKUP(C238,'CADASTRO E ESTOQUE'!A:I,3,FALSE)))</f>
        <v>0</v>
      </c>
      <c r="F238" s="91" t="str">
        <f>IF(ISBLANK(C238),"0",IF(ISERROR(VLOOKUP(C238,'CADASTRO E ESTOQUE'!A:I,1,FALSE)),"Produto não cadastrado",VLOOKUP(C238,'CADASTRO E ESTOQUE'!A:I,4,FALSE)))</f>
        <v>0</v>
      </c>
      <c r="G238" s="44"/>
      <c r="H238" s="46" t="str">
        <f t="shared" si="4"/>
        <v>0</v>
      </c>
      <c r="I238" s="40"/>
      <c r="J238" s="45"/>
      <c r="K238" s="45"/>
    </row>
    <row r="239" spans="1:11" s="42" customFormat="1" x14ac:dyDescent="0.25">
      <c r="A239" s="45"/>
      <c r="B239" s="43"/>
      <c r="C239" s="44"/>
      <c r="D239" s="91" t="str">
        <f>IF(ISBLANK(C239),"0",IF(ISERROR(VLOOKUP(C239,'CADASTRO E ESTOQUE'!A:I,1,FALSE)),"Produto não cadastrado",VLOOKUP(C239,'CADASTRO E ESTOQUE'!A:I,2,FALSE)))</f>
        <v>0</v>
      </c>
      <c r="E239" s="92" t="str">
        <f>IF(ISBLANK(C239),"0",IF(ISERROR(VLOOKUP(C239,'CADASTRO E ESTOQUE'!A:I,1,FALSE)),"Produto não cadastrado",VLOOKUP(C239,'CADASTRO E ESTOQUE'!A:I,3,FALSE)))</f>
        <v>0</v>
      </c>
      <c r="F239" s="91" t="str">
        <f>IF(ISBLANK(C239),"0",IF(ISERROR(VLOOKUP(C239,'CADASTRO E ESTOQUE'!A:I,1,FALSE)),"Produto não cadastrado",VLOOKUP(C239,'CADASTRO E ESTOQUE'!A:I,4,FALSE)))</f>
        <v>0</v>
      </c>
      <c r="G239" s="44"/>
      <c r="H239" s="46" t="str">
        <f t="shared" si="4"/>
        <v>0</v>
      </c>
      <c r="I239" s="40"/>
      <c r="J239" s="45"/>
      <c r="K239" s="45"/>
    </row>
    <row r="240" spans="1:11" s="42" customFormat="1" x14ac:dyDescent="0.25">
      <c r="A240" s="45"/>
      <c r="B240" s="43"/>
      <c r="C240" s="44"/>
      <c r="D240" s="91" t="str">
        <f>IF(ISBLANK(C240),"0",IF(ISERROR(VLOOKUP(C240,'CADASTRO E ESTOQUE'!A:I,1,FALSE)),"Produto não cadastrado",VLOOKUP(C240,'CADASTRO E ESTOQUE'!A:I,2,FALSE)))</f>
        <v>0</v>
      </c>
      <c r="E240" s="92" t="str">
        <f>IF(ISBLANK(C240),"0",IF(ISERROR(VLOOKUP(C240,'CADASTRO E ESTOQUE'!A:I,1,FALSE)),"Produto não cadastrado",VLOOKUP(C240,'CADASTRO E ESTOQUE'!A:I,3,FALSE)))</f>
        <v>0</v>
      </c>
      <c r="F240" s="91" t="str">
        <f>IF(ISBLANK(C240),"0",IF(ISERROR(VLOOKUP(C240,'CADASTRO E ESTOQUE'!A:I,1,FALSE)),"Produto não cadastrado",VLOOKUP(C240,'CADASTRO E ESTOQUE'!A:I,4,FALSE)))</f>
        <v>0</v>
      </c>
      <c r="G240" s="44"/>
      <c r="H240" s="46" t="str">
        <f t="shared" si="4"/>
        <v>0</v>
      </c>
      <c r="I240" s="40"/>
      <c r="J240" s="45"/>
      <c r="K240" s="45"/>
    </row>
    <row r="241" spans="1:11" s="42" customFormat="1" x14ac:dyDescent="0.25">
      <c r="A241" s="45"/>
      <c r="B241" s="43"/>
      <c r="C241" s="44"/>
      <c r="D241" s="91" t="str">
        <f>IF(ISBLANK(C241),"0",IF(ISERROR(VLOOKUP(C241,'CADASTRO E ESTOQUE'!A:I,1,FALSE)),"Produto não cadastrado",VLOOKUP(C241,'CADASTRO E ESTOQUE'!A:I,2,FALSE)))</f>
        <v>0</v>
      </c>
      <c r="E241" s="92" t="str">
        <f>IF(ISBLANK(C241),"0",IF(ISERROR(VLOOKUP(C241,'CADASTRO E ESTOQUE'!A:I,1,FALSE)),"Produto não cadastrado",VLOOKUP(C241,'CADASTRO E ESTOQUE'!A:I,3,FALSE)))</f>
        <v>0</v>
      </c>
      <c r="F241" s="91" t="str">
        <f>IF(ISBLANK(C241),"0",IF(ISERROR(VLOOKUP(C241,'CADASTRO E ESTOQUE'!A:I,1,FALSE)),"Produto não cadastrado",VLOOKUP(C241,'CADASTRO E ESTOQUE'!A:I,4,FALSE)))</f>
        <v>0</v>
      </c>
      <c r="G241" s="44"/>
      <c r="H241" s="46" t="str">
        <f t="shared" si="4"/>
        <v>0</v>
      </c>
      <c r="I241" s="40"/>
      <c r="J241" s="45"/>
      <c r="K241" s="45"/>
    </row>
    <row r="242" spans="1:11" s="42" customFormat="1" x14ac:dyDescent="0.25">
      <c r="A242" s="45"/>
      <c r="B242" s="43"/>
      <c r="C242" s="44"/>
      <c r="D242" s="91" t="str">
        <f>IF(ISBLANK(C242),"0",IF(ISERROR(VLOOKUP(C242,'CADASTRO E ESTOQUE'!A:I,1,FALSE)),"Produto não cadastrado",VLOOKUP(C242,'CADASTRO E ESTOQUE'!A:I,2,FALSE)))</f>
        <v>0</v>
      </c>
      <c r="E242" s="92" t="str">
        <f>IF(ISBLANK(C242),"0",IF(ISERROR(VLOOKUP(C242,'CADASTRO E ESTOQUE'!A:I,1,FALSE)),"Produto não cadastrado",VLOOKUP(C242,'CADASTRO E ESTOQUE'!A:I,3,FALSE)))</f>
        <v>0</v>
      </c>
      <c r="F242" s="91" t="str">
        <f>IF(ISBLANK(C242),"0",IF(ISERROR(VLOOKUP(C242,'CADASTRO E ESTOQUE'!A:I,1,FALSE)),"Produto não cadastrado",VLOOKUP(C242,'CADASTRO E ESTOQUE'!A:I,4,FALSE)))</f>
        <v>0</v>
      </c>
      <c r="G242" s="44"/>
      <c r="H242" s="46" t="str">
        <f t="shared" si="4"/>
        <v>0</v>
      </c>
      <c r="I242" s="40"/>
      <c r="J242" s="45"/>
      <c r="K242" s="45"/>
    </row>
    <row r="243" spans="1:11" s="42" customFormat="1" x14ac:dyDescent="0.25">
      <c r="A243" s="45"/>
      <c r="B243" s="43"/>
      <c r="C243" s="44"/>
      <c r="D243" s="91" t="str">
        <f>IF(ISBLANK(C243),"0",IF(ISERROR(VLOOKUP(C243,'CADASTRO E ESTOQUE'!A:I,1,FALSE)),"Produto não cadastrado",VLOOKUP(C243,'CADASTRO E ESTOQUE'!A:I,2,FALSE)))</f>
        <v>0</v>
      </c>
      <c r="E243" s="92" t="str">
        <f>IF(ISBLANK(C243),"0",IF(ISERROR(VLOOKUP(C243,'CADASTRO E ESTOQUE'!A:I,1,FALSE)),"Produto não cadastrado",VLOOKUP(C243,'CADASTRO E ESTOQUE'!A:I,3,FALSE)))</f>
        <v>0</v>
      </c>
      <c r="F243" s="91" t="str">
        <f>IF(ISBLANK(C243),"0",IF(ISERROR(VLOOKUP(C243,'CADASTRO E ESTOQUE'!A:I,1,FALSE)),"Produto não cadastrado",VLOOKUP(C243,'CADASTRO E ESTOQUE'!A:I,4,FALSE)))</f>
        <v>0</v>
      </c>
      <c r="G243" s="44"/>
      <c r="H243" s="46" t="str">
        <f t="shared" ref="H243:H306" si="5">IF(ISBLANK(C243),"0",G243*F243)</f>
        <v>0</v>
      </c>
      <c r="I243" s="40"/>
      <c r="J243" s="45"/>
      <c r="K243" s="45"/>
    </row>
    <row r="244" spans="1:11" s="42" customFormat="1" x14ac:dyDescent="0.25">
      <c r="A244" s="45"/>
      <c r="B244" s="43"/>
      <c r="C244" s="44"/>
      <c r="D244" s="91" t="str">
        <f>IF(ISBLANK(C244),"0",IF(ISERROR(VLOOKUP(C244,'CADASTRO E ESTOQUE'!A:I,1,FALSE)),"Produto não cadastrado",VLOOKUP(C244,'CADASTRO E ESTOQUE'!A:I,2,FALSE)))</f>
        <v>0</v>
      </c>
      <c r="E244" s="92" t="str">
        <f>IF(ISBLANK(C244),"0",IF(ISERROR(VLOOKUP(C244,'CADASTRO E ESTOQUE'!A:I,1,FALSE)),"Produto não cadastrado",VLOOKUP(C244,'CADASTRO E ESTOQUE'!A:I,3,FALSE)))</f>
        <v>0</v>
      </c>
      <c r="F244" s="91" t="str">
        <f>IF(ISBLANK(C244),"0",IF(ISERROR(VLOOKUP(C244,'CADASTRO E ESTOQUE'!A:I,1,FALSE)),"Produto não cadastrado",VLOOKUP(C244,'CADASTRO E ESTOQUE'!A:I,4,FALSE)))</f>
        <v>0</v>
      </c>
      <c r="G244" s="44"/>
      <c r="H244" s="46" t="str">
        <f t="shared" si="5"/>
        <v>0</v>
      </c>
      <c r="I244" s="40"/>
      <c r="J244" s="45"/>
      <c r="K244" s="45"/>
    </row>
    <row r="245" spans="1:11" s="42" customFormat="1" x14ac:dyDescent="0.25">
      <c r="A245" s="45"/>
      <c r="B245" s="43"/>
      <c r="C245" s="44"/>
      <c r="D245" s="91" t="str">
        <f>IF(ISBLANK(C245),"0",IF(ISERROR(VLOOKUP(C245,'CADASTRO E ESTOQUE'!A:I,1,FALSE)),"Produto não cadastrado",VLOOKUP(C245,'CADASTRO E ESTOQUE'!A:I,2,FALSE)))</f>
        <v>0</v>
      </c>
      <c r="E245" s="92" t="str">
        <f>IF(ISBLANK(C245),"0",IF(ISERROR(VLOOKUP(C245,'CADASTRO E ESTOQUE'!A:I,1,FALSE)),"Produto não cadastrado",VLOOKUP(C245,'CADASTRO E ESTOQUE'!A:I,3,FALSE)))</f>
        <v>0</v>
      </c>
      <c r="F245" s="91" t="str">
        <f>IF(ISBLANK(C245),"0",IF(ISERROR(VLOOKUP(C245,'CADASTRO E ESTOQUE'!A:I,1,FALSE)),"Produto não cadastrado",VLOOKUP(C245,'CADASTRO E ESTOQUE'!A:I,4,FALSE)))</f>
        <v>0</v>
      </c>
      <c r="G245" s="44"/>
      <c r="H245" s="46" t="str">
        <f t="shared" si="5"/>
        <v>0</v>
      </c>
      <c r="I245" s="40"/>
      <c r="J245" s="45"/>
      <c r="K245" s="45"/>
    </row>
    <row r="246" spans="1:11" s="42" customFormat="1" x14ac:dyDescent="0.25">
      <c r="A246" s="45"/>
      <c r="B246" s="43"/>
      <c r="C246" s="44"/>
      <c r="D246" s="91" t="str">
        <f>IF(ISBLANK(C246),"0",IF(ISERROR(VLOOKUP(C246,'CADASTRO E ESTOQUE'!A:I,1,FALSE)),"Produto não cadastrado",VLOOKUP(C246,'CADASTRO E ESTOQUE'!A:I,2,FALSE)))</f>
        <v>0</v>
      </c>
      <c r="E246" s="92" t="str">
        <f>IF(ISBLANK(C246),"0",IF(ISERROR(VLOOKUP(C246,'CADASTRO E ESTOQUE'!A:I,1,FALSE)),"Produto não cadastrado",VLOOKUP(C246,'CADASTRO E ESTOQUE'!A:I,3,FALSE)))</f>
        <v>0</v>
      </c>
      <c r="F246" s="91" t="str">
        <f>IF(ISBLANK(C246),"0",IF(ISERROR(VLOOKUP(C246,'CADASTRO E ESTOQUE'!A:I,1,FALSE)),"Produto não cadastrado",VLOOKUP(C246,'CADASTRO E ESTOQUE'!A:I,4,FALSE)))</f>
        <v>0</v>
      </c>
      <c r="G246" s="44"/>
      <c r="H246" s="46" t="str">
        <f t="shared" si="5"/>
        <v>0</v>
      </c>
      <c r="I246" s="40"/>
      <c r="J246" s="45"/>
      <c r="K246" s="45"/>
    </row>
    <row r="247" spans="1:11" s="42" customFormat="1" x14ac:dyDescent="0.25">
      <c r="A247" s="45"/>
      <c r="B247" s="43"/>
      <c r="C247" s="44"/>
      <c r="D247" s="91" t="str">
        <f>IF(ISBLANK(C247),"0",IF(ISERROR(VLOOKUP(C247,'CADASTRO E ESTOQUE'!A:I,1,FALSE)),"Produto não cadastrado",VLOOKUP(C247,'CADASTRO E ESTOQUE'!A:I,2,FALSE)))</f>
        <v>0</v>
      </c>
      <c r="E247" s="92" t="str">
        <f>IF(ISBLANK(C247),"0",IF(ISERROR(VLOOKUP(C247,'CADASTRO E ESTOQUE'!A:I,1,FALSE)),"Produto não cadastrado",VLOOKUP(C247,'CADASTRO E ESTOQUE'!A:I,3,FALSE)))</f>
        <v>0</v>
      </c>
      <c r="F247" s="91" t="str">
        <f>IF(ISBLANK(C247),"0",IF(ISERROR(VLOOKUP(C247,'CADASTRO E ESTOQUE'!A:I,1,FALSE)),"Produto não cadastrado",VLOOKUP(C247,'CADASTRO E ESTOQUE'!A:I,4,FALSE)))</f>
        <v>0</v>
      </c>
      <c r="G247" s="44"/>
      <c r="H247" s="46" t="str">
        <f t="shared" si="5"/>
        <v>0</v>
      </c>
      <c r="I247" s="40"/>
      <c r="J247" s="45"/>
      <c r="K247" s="45"/>
    </row>
    <row r="248" spans="1:11" s="42" customFormat="1" x14ac:dyDescent="0.25">
      <c r="A248" s="45"/>
      <c r="B248" s="43"/>
      <c r="C248" s="44"/>
      <c r="D248" s="91" t="str">
        <f>IF(ISBLANK(C248),"0",IF(ISERROR(VLOOKUP(C248,'CADASTRO E ESTOQUE'!A:I,1,FALSE)),"Produto não cadastrado",VLOOKUP(C248,'CADASTRO E ESTOQUE'!A:I,2,FALSE)))</f>
        <v>0</v>
      </c>
      <c r="E248" s="92" t="str">
        <f>IF(ISBLANK(C248),"0",IF(ISERROR(VLOOKUP(C248,'CADASTRO E ESTOQUE'!A:I,1,FALSE)),"Produto não cadastrado",VLOOKUP(C248,'CADASTRO E ESTOQUE'!A:I,3,FALSE)))</f>
        <v>0</v>
      </c>
      <c r="F248" s="91" t="str">
        <f>IF(ISBLANK(C248),"0",IF(ISERROR(VLOOKUP(C248,'CADASTRO E ESTOQUE'!A:I,1,FALSE)),"Produto não cadastrado",VLOOKUP(C248,'CADASTRO E ESTOQUE'!A:I,4,FALSE)))</f>
        <v>0</v>
      </c>
      <c r="G248" s="44"/>
      <c r="H248" s="46" t="str">
        <f t="shared" si="5"/>
        <v>0</v>
      </c>
      <c r="I248" s="40"/>
      <c r="J248" s="45"/>
      <c r="K248" s="45"/>
    </row>
    <row r="249" spans="1:11" s="42" customFormat="1" x14ac:dyDescent="0.25">
      <c r="A249" s="45"/>
      <c r="B249" s="43"/>
      <c r="C249" s="44"/>
      <c r="D249" s="91" t="str">
        <f>IF(ISBLANK(C249),"0",IF(ISERROR(VLOOKUP(C249,'CADASTRO E ESTOQUE'!A:I,1,FALSE)),"Produto não cadastrado",VLOOKUP(C249,'CADASTRO E ESTOQUE'!A:I,2,FALSE)))</f>
        <v>0</v>
      </c>
      <c r="E249" s="92" t="str">
        <f>IF(ISBLANK(C249),"0",IF(ISERROR(VLOOKUP(C249,'CADASTRO E ESTOQUE'!A:I,1,FALSE)),"Produto não cadastrado",VLOOKUP(C249,'CADASTRO E ESTOQUE'!A:I,3,FALSE)))</f>
        <v>0</v>
      </c>
      <c r="F249" s="91" t="str">
        <f>IF(ISBLANK(C249),"0",IF(ISERROR(VLOOKUP(C249,'CADASTRO E ESTOQUE'!A:I,1,FALSE)),"Produto não cadastrado",VLOOKUP(C249,'CADASTRO E ESTOQUE'!A:I,4,FALSE)))</f>
        <v>0</v>
      </c>
      <c r="G249" s="44"/>
      <c r="H249" s="46" t="str">
        <f t="shared" si="5"/>
        <v>0</v>
      </c>
      <c r="I249" s="40"/>
      <c r="J249" s="45"/>
      <c r="K249" s="45"/>
    </row>
    <row r="250" spans="1:11" s="42" customFormat="1" x14ac:dyDescent="0.25">
      <c r="A250" s="45"/>
      <c r="B250" s="43"/>
      <c r="C250" s="44"/>
      <c r="D250" s="91" t="str">
        <f>IF(ISBLANK(C250),"0",IF(ISERROR(VLOOKUP(C250,'CADASTRO E ESTOQUE'!A:I,1,FALSE)),"Produto não cadastrado",VLOOKUP(C250,'CADASTRO E ESTOQUE'!A:I,2,FALSE)))</f>
        <v>0</v>
      </c>
      <c r="E250" s="92" t="str">
        <f>IF(ISBLANK(C250),"0",IF(ISERROR(VLOOKUP(C250,'CADASTRO E ESTOQUE'!A:I,1,FALSE)),"Produto não cadastrado",VLOOKUP(C250,'CADASTRO E ESTOQUE'!A:I,3,FALSE)))</f>
        <v>0</v>
      </c>
      <c r="F250" s="91" t="str">
        <f>IF(ISBLANK(C250),"0",IF(ISERROR(VLOOKUP(C250,'CADASTRO E ESTOQUE'!A:I,1,FALSE)),"Produto não cadastrado",VLOOKUP(C250,'CADASTRO E ESTOQUE'!A:I,4,FALSE)))</f>
        <v>0</v>
      </c>
      <c r="G250" s="44"/>
      <c r="H250" s="46" t="str">
        <f t="shared" si="5"/>
        <v>0</v>
      </c>
      <c r="I250" s="40"/>
      <c r="J250" s="45"/>
      <c r="K250" s="45"/>
    </row>
    <row r="251" spans="1:11" s="42" customFormat="1" x14ac:dyDescent="0.25">
      <c r="A251" s="45"/>
      <c r="B251" s="43"/>
      <c r="C251" s="44"/>
      <c r="D251" s="91" t="str">
        <f>IF(ISBLANK(C251),"0",IF(ISERROR(VLOOKUP(C251,'CADASTRO E ESTOQUE'!A:I,1,FALSE)),"Produto não cadastrado",VLOOKUP(C251,'CADASTRO E ESTOQUE'!A:I,2,FALSE)))</f>
        <v>0</v>
      </c>
      <c r="E251" s="92" t="str">
        <f>IF(ISBLANK(C251),"0",IF(ISERROR(VLOOKUP(C251,'CADASTRO E ESTOQUE'!A:I,1,FALSE)),"Produto não cadastrado",VLOOKUP(C251,'CADASTRO E ESTOQUE'!A:I,3,FALSE)))</f>
        <v>0</v>
      </c>
      <c r="F251" s="91" t="str">
        <f>IF(ISBLANK(C251),"0",IF(ISERROR(VLOOKUP(C251,'CADASTRO E ESTOQUE'!A:I,1,FALSE)),"Produto não cadastrado",VLOOKUP(C251,'CADASTRO E ESTOQUE'!A:I,4,FALSE)))</f>
        <v>0</v>
      </c>
      <c r="G251" s="44"/>
      <c r="H251" s="46" t="str">
        <f t="shared" si="5"/>
        <v>0</v>
      </c>
      <c r="I251" s="40"/>
      <c r="J251" s="45"/>
      <c r="K251" s="45"/>
    </row>
    <row r="252" spans="1:11" s="42" customFormat="1" x14ac:dyDescent="0.25">
      <c r="A252" s="45"/>
      <c r="B252" s="43"/>
      <c r="C252" s="44"/>
      <c r="D252" s="91" t="str">
        <f>IF(ISBLANK(C252),"0",IF(ISERROR(VLOOKUP(C252,'CADASTRO E ESTOQUE'!A:I,1,FALSE)),"Produto não cadastrado",VLOOKUP(C252,'CADASTRO E ESTOQUE'!A:I,2,FALSE)))</f>
        <v>0</v>
      </c>
      <c r="E252" s="92" t="str">
        <f>IF(ISBLANK(C252),"0",IF(ISERROR(VLOOKUP(C252,'CADASTRO E ESTOQUE'!A:I,1,FALSE)),"Produto não cadastrado",VLOOKUP(C252,'CADASTRO E ESTOQUE'!A:I,3,FALSE)))</f>
        <v>0</v>
      </c>
      <c r="F252" s="91" t="str">
        <f>IF(ISBLANK(C252),"0",IF(ISERROR(VLOOKUP(C252,'CADASTRO E ESTOQUE'!A:I,1,FALSE)),"Produto não cadastrado",VLOOKUP(C252,'CADASTRO E ESTOQUE'!A:I,4,FALSE)))</f>
        <v>0</v>
      </c>
      <c r="G252" s="44"/>
      <c r="H252" s="46" t="str">
        <f t="shared" si="5"/>
        <v>0</v>
      </c>
      <c r="I252" s="40"/>
      <c r="J252" s="45"/>
      <c r="K252" s="45"/>
    </row>
    <row r="253" spans="1:11" s="42" customFormat="1" x14ac:dyDescent="0.25">
      <c r="A253" s="45"/>
      <c r="B253" s="43"/>
      <c r="C253" s="44"/>
      <c r="D253" s="91" t="str">
        <f>IF(ISBLANK(C253),"0",IF(ISERROR(VLOOKUP(C253,'CADASTRO E ESTOQUE'!A:I,1,FALSE)),"Produto não cadastrado",VLOOKUP(C253,'CADASTRO E ESTOQUE'!A:I,2,FALSE)))</f>
        <v>0</v>
      </c>
      <c r="E253" s="92" t="str">
        <f>IF(ISBLANK(C253),"0",IF(ISERROR(VLOOKUP(C253,'CADASTRO E ESTOQUE'!A:I,1,FALSE)),"Produto não cadastrado",VLOOKUP(C253,'CADASTRO E ESTOQUE'!A:I,3,FALSE)))</f>
        <v>0</v>
      </c>
      <c r="F253" s="91" t="str">
        <f>IF(ISBLANK(C253),"0",IF(ISERROR(VLOOKUP(C253,'CADASTRO E ESTOQUE'!A:I,1,FALSE)),"Produto não cadastrado",VLOOKUP(C253,'CADASTRO E ESTOQUE'!A:I,4,FALSE)))</f>
        <v>0</v>
      </c>
      <c r="G253" s="44"/>
      <c r="H253" s="46" t="str">
        <f t="shared" si="5"/>
        <v>0</v>
      </c>
      <c r="I253" s="40"/>
      <c r="J253" s="45"/>
      <c r="K253" s="45"/>
    </row>
    <row r="254" spans="1:11" s="42" customFormat="1" x14ac:dyDescent="0.25">
      <c r="A254" s="45"/>
      <c r="B254" s="43"/>
      <c r="C254" s="44"/>
      <c r="D254" s="91" t="str">
        <f>IF(ISBLANK(C254),"0",IF(ISERROR(VLOOKUP(C254,'CADASTRO E ESTOQUE'!A:I,1,FALSE)),"Produto não cadastrado",VLOOKUP(C254,'CADASTRO E ESTOQUE'!A:I,2,FALSE)))</f>
        <v>0</v>
      </c>
      <c r="E254" s="92" t="str">
        <f>IF(ISBLANK(C254),"0",IF(ISERROR(VLOOKUP(C254,'CADASTRO E ESTOQUE'!A:I,1,FALSE)),"Produto não cadastrado",VLOOKUP(C254,'CADASTRO E ESTOQUE'!A:I,3,FALSE)))</f>
        <v>0</v>
      </c>
      <c r="F254" s="91" t="str">
        <f>IF(ISBLANK(C254),"0",IF(ISERROR(VLOOKUP(C254,'CADASTRO E ESTOQUE'!A:I,1,FALSE)),"Produto não cadastrado",VLOOKUP(C254,'CADASTRO E ESTOQUE'!A:I,4,FALSE)))</f>
        <v>0</v>
      </c>
      <c r="G254" s="44"/>
      <c r="H254" s="46" t="str">
        <f t="shared" si="5"/>
        <v>0</v>
      </c>
      <c r="I254" s="40"/>
      <c r="J254" s="45"/>
      <c r="K254" s="45"/>
    </row>
    <row r="255" spans="1:11" s="42" customFormat="1" x14ac:dyDescent="0.25">
      <c r="A255" s="45"/>
      <c r="B255" s="43"/>
      <c r="C255" s="44"/>
      <c r="D255" s="91" t="str">
        <f>IF(ISBLANK(C255),"0",IF(ISERROR(VLOOKUP(C255,'CADASTRO E ESTOQUE'!A:I,1,FALSE)),"Produto não cadastrado",VLOOKUP(C255,'CADASTRO E ESTOQUE'!A:I,2,FALSE)))</f>
        <v>0</v>
      </c>
      <c r="E255" s="92" t="str">
        <f>IF(ISBLANK(C255),"0",IF(ISERROR(VLOOKUP(C255,'CADASTRO E ESTOQUE'!A:I,1,FALSE)),"Produto não cadastrado",VLOOKUP(C255,'CADASTRO E ESTOQUE'!A:I,3,FALSE)))</f>
        <v>0</v>
      </c>
      <c r="F255" s="91" t="str">
        <f>IF(ISBLANK(C255),"0",IF(ISERROR(VLOOKUP(C255,'CADASTRO E ESTOQUE'!A:I,1,FALSE)),"Produto não cadastrado",VLOOKUP(C255,'CADASTRO E ESTOQUE'!A:I,4,FALSE)))</f>
        <v>0</v>
      </c>
      <c r="G255" s="44"/>
      <c r="H255" s="46" t="str">
        <f t="shared" si="5"/>
        <v>0</v>
      </c>
      <c r="I255" s="40"/>
      <c r="J255" s="45"/>
      <c r="K255" s="45"/>
    </row>
    <row r="256" spans="1:11" s="42" customFormat="1" x14ac:dyDescent="0.25">
      <c r="A256" s="45"/>
      <c r="B256" s="43"/>
      <c r="C256" s="44"/>
      <c r="D256" s="91" t="str">
        <f>IF(ISBLANK(C256),"0",IF(ISERROR(VLOOKUP(C256,'CADASTRO E ESTOQUE'!A:I,1,FALSE)),"Produto não cadastrado",VLOOKUP(C256,'CADASTRO E ESTOQUE'!A:I,2,FALSE)))</f>
        <v>0</v>
      </c>
      <c r="E256" s="92" t="str">
        <f>IF(ISBLANK(C256),"0",IF(ISERROR(VLOOKUP(C256,'CADASTRO E ESTOQUE'!A:I,1,FALSE)),"Produto não cadastrado",VLOOKUP(C256,'CADASTRO E ESTOQUE'!A:I,3,FALSE)))</f>
        <v>0</v>
      </c>
      <c r="F256" s="91" t="str">
        <f>IF(ISBLANK(C256),"0",IF(ISERROR(VLOOKUP(C256,'CADASTRO E ESTOQUE'!A:I,1,FALSE)),"Produto não cadastrado",VLOOKUP(C256,'CADASTRO E ESTOQUE'!A:I,4,FALSE)))</f>
        <v>0</v>
      </c>
      <c r="G256" s="44"/>
      <c r="H256" s="46" t="str">
        <f t="shared" si="5"/>
        <v>0</v>
      </c>
      <c r="I256" s="40"/>
      <c r="J256" s="45"/>
      <c r="K256" s="45"/>
    </row>
    <row r="257" spans="1:11" s="42" customFormat="1" x14ac:dyDescent="0.25">
      <c r="A257" s="45"/>
      <c r="B257" s="43"/>
      <c r="C257" s="44"/>
      <c r="D257" s="91" t="str">
        <f>IF(ISBLANK(C257),"0",IF(ISERROR(VLOOKUP(C257,'CADASTRO E ESTOQUE'!A:I,1,FALSE)),"Produto não cadastrado",VLOOKUP(C257,'CADASTRO E ESTOQUE'!A:I,2,FALSE)))</f>
        <v>0</v>
      </c>
      <c r="E257" s="92" t="str">
        <f>IF(ISBLANK(C257),"0",IF(ISERROR(VLOOKUP(C257,'CADASTRO E ESTOQUE'!A:I,1,FALSE)),"Produto não cadastrado",VLOOKUP(C257,'CADASTRO E ESTOQUE'!A:I,3,FALSE)))</f>
        <v>0</v>
      </c>
      <c r="F257" s="91" t="str">
        <f>IF(ISBLANK(C257),"0",IF(ISERROR(VLOOKUP(C257,'CADASTRO E ESTOQUE'!A:I,1,FALSE)),"Produto não cadastrado",VLOOKUP(C257,'CADASTRO E ESTOQUE'!A:I,4,FALSE)))</f>
        <v>0</v>
      </c>
      <c r="G257" s="44"/>
      <c r="H257" s="46" t="str">
        <f t="shared" si="5"/>
        <v>0</v>
      </c>
      <c r="I257" s="40"/>
      <c r="J257" s="45"/>
      <c r="K257" s="45"/>
    </row>
    <row r="258" spans="1:11" s="42" customFormat="1" x14ac:dyDescent="0.25">
      <c r="A258" s="45"/>
      <c r="B258" s="43"/>
      <c r="C258" s="44"/>
      <c r="D258" s="91" t="str">
        <f>IF(ISBLANK(C258),"0",IF(ISERROR(VLOOKUP(C258,'CADASTRO E ESTOQUE'!A:I,1,FALSE)),"Produto não cadastrado",VLOOKUP(C258,'CADASTRO E ESTOQUE'!A:I,2,FALSE)))</f>
        <v>0</v>
      </c>
      <c r="E258" s="92" t="str">
        <f>IF(ISBLANK(C258),"0",IF(ISERROR(VLOOKUP(C258,'CADASTRO E ESTOQUE'!A:I,1,FALSE)),"Produto não cadastrado",VLOOKUP(C258,'CADASTRO E ESTOQUE'!A:I,3,FALSE)))</f>
        <v>0</v>
      </c>
      <c r="F258" s="91" t="str">
        <f>IF(ISBLANK(C258),"0",IF(ISERROR(VLOOKUP(C258,'CADASTRO E ESTOQUE'!A:I,1,FALSE)),"Produto não cadastrado",VLOOKUP(C258,'CADASTRO E ESTOQUE'!A:I,4,FALSE)))</f>
        <v>0</v>
      </c>
      <c r="G258" s="44"/>
      <c r="H258" s="46" t="str">
        <f t="shared" si="5"/>
        <v>0</v>
      </c>
      <c r="I258" s="40"/>
      <c r="J258" s="45"/>
      <c r="K258" s="45"/>
    </row>
    <row r="259" spans="1:11" s="42" customFormat="1" x14ac:dyDescent="0.25">
      <c r="A259" s="45"/>
      <c r="B259" s="43"/>
      <c r="C259" s="44"/>
      <c r="D259" s="91" t="str">
        <f>IF(ISBLANK(C259),"0",IF(ISERROR(VLOOKUP(C259,'CADASTRO E ESTOQUE'!A:I,1,FALSE)),"Produto não cadastrado",VLOOKUP(C259,'CADASTRO E ESTOQUE'!A:I,2,FALSE)))</f>
        <v>0</v>
      </c>
      <c r="E259" s="92" t="str">
        <f>IF(ISBLANK(C259),"0",IF(ISERROR(VLOOKUP(C259,'CADASTRO E ESTOQUE'!A:I,1,FALSE)),"Produto não cadastrado",VLOOKUP(C259,'CADASTRO E ESTOQUE'!A:I,3,FALSE)))</f>
        <v>0</v>
      </c>
      <c r="F259" s="91" t="str">
        <f>IF(ISBLANK(C259),"0",IF(ISERROR(VLOOKUP(C259,'CADASTRO E ESTOQUE'!A:I,1,FALSE)),"Produto não cadastrado",VLOOKUP(C259,'CADASTRO E ESTOQUE'!A:I,4,FALSE)))</f>
        <v>0</v>
      </c>
      <c r="G259" s="44"/>
      <c r="H259" s="46" t="str">
        <f t="shared" si="5"/>
        <v>0</v>
      </c>
      <c r="I259" s="40"/>
      <c r="J259" s="45"/>
      <c r="K259" s="45"/>
    </row>
    <row r="260" spans="1:11" s="42" customFormat="1" x14ac:dyDescent="0.25">
      <c r="A260" s="45"/>
      <c r="B260" s="43"/>
      <c r="C260" s="44"/>
      <c r="D260" s="91" t="str">
        <f>IF(ISBLANK(C260),"0",IF(ISERROR(VLOOKUP(C260,'CADASTRO E ESTOQUE'!A:I,1,FALSE)),"Produto não cadastrado",VLOOKUP(C260,'CADASTRO E ESTOQUE'!A:I,2,FALSE)))</f>
        <v>0</v>
      </c>
      <c r="E260" s="92" t="str">
        <f>IF(ISBLANK(C260),"0",IF(ISERROR(VLOOKUP(C260,'CADASTRO E ESTOQUE'!A:I,1,FALSE)),"Produto não cadastrado",VLOOKUP(C260,'CADASTRO E ESTOQUE'!A:I,3,FALSE)))</f>
        <v>0</v>
      </c>
      <c r="F260" s="91" t="str">
        <f>IF(ISBLANK(C260),"0",IF(ISERROR(VLOOKUP(C260,'CADASTRO E ESTOQUE'!A:I,1,FALSE)),"Produto não cadastrado",VLOOKUP(C260,'CADASTRO E ESTOQUE'!A:I,4,FALSE)))</f>
        <v>0</v>
      </c>
      <c r="G260" s="44"/>
      <c r="H260" s="46" t="str">
        <f t="shared" si="5"/>
        <v>0</v>
      </c>
      <c r="I260" s="40"/>
      <c r="J260" s="45"/>
      <c r="K260" s="45"/>
    </row>
    <row r="261" spans="1:11" s="42" customFormat="1" x14ac:dyDescent="0.25">
      <c r="A261" s="45"/>
      <c r="B261" s="43"/>
      <c r="C261" s="44"/>
      <c r="D261" s="91" t="str">
        <f>IF(ISBLANK(C261),"0",IF(ISERROR(VLOOKUP(C261,'CADASTRO E ESTOQUE'!A:I,1,FALSE)),"Produto não cadastrado",VLOOKUP(C261,'CADASTRO E ESTOQUE'!A:I,2,FALSE)))</f>
        <v>0</v>
      </c>
      <c r="E261" s="92" t="str">
        <f>IF(ISBLANK(C261),"0",IF(ISERROR(VLOOKUP(C261,'CADASTRO E ESTOQUE'!A:I,1,FALSE)),"Produto não cadastrado",VLOOKUP(C261,'CADASTRO E ESTOQUE'!A:I,3,FALSE)))</f>
        <v>0</v>
      </c>
      <c r="F261" s="91" t="str">
        <f>IF(ISBLANK(C261),"0",IF(ISERROR(VLOOKUP(C261,'CADASTRO E ESTOQUE'!A:I,1,FALSE)),"Produto não cadastrado",VLOOKUP(C261,'CADASTRO E ESTOQUE'!A:I,4,FALSE)))</f>
        <v>0</v>
      </c>
      <c r="G261" s="44"/>
      <c r="H261" s="46" t="str">
        <f t="shared" si="5"/>
        <v>0</v>
      </c>
      <c r="I261" s="40"/>
      <c r="J261" s="45"/>
      <c r="K261" s="45"/>
    </row>
    <row r="262" spans="1:11" s="42" customFormat="1" x14ac:dyDescent="0.25">
      <c r="A262" s="45"/>
      <c r="B262" s="43"/>
      <c r="C262" s="44"/>
      <c r="D262" s="91" t="str">
        <f>IF(ISBLANK(C262),"0",IF(ISERROR(VLOOKUP(C262,'CADASTRO E ESTOQUE'!A:I,1,FALSE)),"Produto não cadastrado",VLOOKUP(C262,'CADASTRO E ESTOQUE'!A:I,2,FALSE)))</f>
        <v>0</v>
      </c>
      <c r="E262" s="92" t="str">
        <f>IF(ISBLANK(C262),"0",IF(ISERROR(VLOOKUP(C262,'CADASTRO E ESTOQUE'!A:I,1,FALSE)),"Produto não cadastrado",VLOOKUP(C262,'CADASTRO E ESTOQUE'!A:I,3,FALSE)))</f>
        <v>0</v>
      </c>
      <c r="F262" s="91" t="str">
        <f>IF(ISBLANK(C262),"0",IF(ISERROR(VLOOKUP(C262,'CADASTRO E ESTOQUE'!A:I,1,FALSE)),"Produto não cadastrado",VLOOKUP(C262,'CADASTRO E ESTOQUE'!A:I,4,FALSE)))</f>
        <v>0</v>
      </c>
      <c r="G262" s="44"/>
      <c r="H262" s="46" t="str">
        <f t="shared" si="5"/>
        <v>0</v>
      </c>
      <c r="I262" s="40"/>
      <c r="J262" s="45"/>
      <c r="K262" s="45"/>
    </row>
    <row r="263" spans="1:11" s="42" customFormat="1" x14ac:dyDescent="0.25">
      <c r="A263" s="45"/>
      <c r="B263" s="43"/>
      <c r="C263" s="44"/>
      <c r="D263" s="91" t="str">
        <f>IF(ISBLANK(C263),"0",IF(ISERROR(VLOOKUP(C263,'CADASTRO E ESTOQUE'!A:I,1,FALSE)),"Produto não cadastrado",VLOOKUP(C263,'CADASTRO E ESTOQUE'!A:I,2,FALSE)))</f>
        <v>0</v>
      </c>
      <c r="E263" s="92" t="str">
        <f>IF(ISBLANK(C263),"0",IF(ISERROR(VLOOKUP(C263,'CADASTRO E ESTOQUE'!A:I,1,FALSE)),"Produto não cadastrado",VLOOKUP(C263,'CADASTRO E ESTOQUE'!A:I,3,FALSE)))</f>
        <v>0</v>
      </c>
      <c r="F263" s="91" t="str">
        <f>IF(ISBLANK(C263),"0",IF(ISERROR(VLOOKUP(C263,'CADASTRO E ESTOQUE'!A:I,1,FALSE)),"Produto não cadastrado",VLOOKUP(C263,'CADASTRO E ESTOQUE'!A:I,4,FALSE)))</f>
        <v>0</v>
      </c>
      <c r="G263" s="44"/>
      <c r="H263" s="46" t="str">
        <f t="shared" si="5"/>
        <v>0</v>
      </c>
      <c r="I263" s="40"/>
      <c r="J263" s="45"/>
      <c r="K263" s="45"/>
    </row>
    <row r="264" spans="1:11" s="42" customFormat="1" x14ac:dyDescent="0.25">
      <c r="A264" s="45"/>
      <c r="B264" s="43"/>
      <c r="C264" s="44"/>
      <c r="D264" s="91" t="str">
        <f>IF(ISBLANK(C264),"0",IF(ISERROR(VLOOKUP(C264,'CADASTRO E ESTOQUE'!A:I,1,FALSE)),"Produto não cadastrado",VLOOKUP(C264,'CADASTRO E ESTOQUE'!A:I,2,FALSE)))</f>
        <v>0</v>
      </c>
      <c r="E264" s="92" t="str">
        <f>IF(ISBLANK(C264),"0",IF(ISERROR(VLOOKUP(C264,'CADASTRO E ESTOQUE'!A:I,1,FALSE)),"Produto não cadastrado",VLOOKUP(C264,'CADASTRO E ESTOQUE'!A:I,3,FALSE)))</f>
        <v>0</v>
      </c>
      <c r="F264" s="91" t="str">
        <f>IF(ISBLANK(C264),"0",IF(ISERROR(VLOOKUP(C264,'CADASTRO E ESTOQUE'!A:I,1,FALSE)),"Produto não cadastrado",VLOOKUP(C264,'CADASTRO E ESTOQUE'!A:I,4,FALSE)))</f>
        <v>0</v>
      </c>
      <c r="G264" s="44"/>
      <c r="H264" s="46" t="str">
        <f t="shared" si="5"/>
        <v>0</v>
      </c>
      <c r="I264" s="40"/>
      <c r="J264" s="45"/>
      <c r="K264" s="45"/>
    </row>
    <row r="265" spans="1:11" s="42" customFormat="1" x14ac:dyDescent="0.25">
      <c r="A265" s="45"/>
      <c r="B265" s="43"/>
      <c r="C265" s="44"/>
      <c r="D265" s="91" t="str">
        <f>IF(ISBLANK(C265),"0",IF(ISERROR(VLOOKUP(C265,'CADASTRO E ESTOQUE'!A:I,1,FALSE)),"Produto não cadastrado",VLOOKUP(C265,'CADASTRO E ESTOQUE'!A:I,2,FALSE)))</f>
        <v>0</v>
      </c>
      <c r="E265" s="92" t="str">
        <f>IF(ISBLANK(C265),"0",IF(ISERROR(VLOOKUP(C265,'CADASTRO E ESTOQUE'!A:I,1,FALSE)),"Produto não cadastrado",VLOOKUP(C265,'CADASTRO E ESTOQUE'!A:I,3,FALSE)))</f>
        <v>0</v>
      </c>
      <c r="F265" s="91" t="str">
        <f>IF(ISBLANK(C265),"0",IF(ISERROR(VLOOKUP(C265,'CADASTRO E ESTOQUE'!A:I,1,FALSE)),"Produto não cadastrado",VLOOKUP(C265,'CADASTRO E ESTOQUE'!A:I,4,FALSE)))</f>
        <v>0</v>
      </c>
      <c r="G265" s="44"/>
      <c r="H265" s="46" t="str">
        <f t="shared" si="5"/>
        <v>0</v>
      </c>
      <c r="I265" s="40"/>
      <c r="J265" s="45"/>
      <c r="K265" s="45"/>
    </row>
    <row r="266" spans="1:11" s="42" customFormat="1" x14ac:dyDescent="0.25">
      <c r="A266" s="45"/>
      <c r="B266" s="43"/>
      <c r="C266" s="44"/>
      <c r="D266" s="91" t="str">
        <f>IF(ISBLANK(C266),"0",IF(ISERROR(VLOOKUP(C266,'CADASTRO E ESTOQUE'!A:I,1,FALSE)),"Produto não cadastrado",VLOOKUP(C266,'CADASTRO E ESTOQUE'!A:I,2,FALSE)))</f>
        <v>0</v>
      </c>
      <c r="E266" s="92" t="str">
        <f>IF(ISBLANK(C266),"0",IF(ISERROR(VLOOKUP(C266,'CADASTRO E ESTOQUE'!A:I,1,FALSE)),"Produto não cadastrado",VLOOKUP(C266,'CADASTRO E ESTOQUE'!A:I,3,FALSE)))</f>
        <v>0</v>
      </c>
      <c r="F266" s="91" t="str">
        <f>IF(ISBLANK(C266),"0",IF(ISERROR(VLOOKUP(C266,'CADASTRO E ESTOQUE'!A:I,1,FALSE)),"Produto não cadastrado",VLOOKUP(C266,'CADASTRO E ESTOQUE'!A:I,4,FALSE)))</f>
        <v>0</v>
      </c>
      <c r="G266" s="44"/>
      <c r="H266" s="46" t="str">
        <f t="shared" si="5"/>
        <v>0</v>
      </c>
      <c r="I266" s="40"/>
      <c r="J266" s="45"/>
      <c r="K266" s="45"/>
    </row>
    <row r="267" spans="1:11" s="42" customFormat="1" x14ac:dyDescent="0.25">
      <c r="A267" s="45"/>
      <c r="B267" s="43"/>
      <c r="C267" s="44"/>
      <c r="D267" s="91" t="str">
        <f>IF(ISBLANK(C267),"0",IF(ISERROR(VLOOKUP(C267,'CADASTRO E ESTOQUE'!A:I,1,FALSE)),"Produto não cadastrado",VLOOKUP(C267,'CADASTRO E ESTOQUE'!A:I,2,FALSE)))</f>
        <v>0</v>
      </c>
      <c r="E267" s="92" t="str">
        <f>IF(ISBLANK(C267),"0",IF(ISERROR(VLOOKUP(C267,'CADASTRO E ESTOQUE'!A:I,1,FALSE)),"Produto não cadastrado",VLOOKUP(C267,'CADASTRO E ESTOQUE'!A:I,3,FALSE)))</f>
        <v>0</v>
      </c>
      <c r="F267" s="91" t="str">
        <f>IF(ISBLANK(C267),"0",IF(ISERROR(VLOOKUP(C267,'CADASTRO E ESTOQUE'!A:I,1,FALSE)),"Produto não cadastrado",VLOOKUP(C267,'CADASTRO E ESTOQUE'!A:I,4,FALSE)))</f>
        <v>0</v>
      </c>
      <c r="G267" s="44"/>
      <c r="H267" s="46" t="str">
        <f t="shared" si="5"/>
        <v>0</v>
      </c>
      <c r="I267" s="40"/>
      <c r="J267" s="45"/>
      <c r="K267" s="45"/>
    </row>
    <row r="268" spans="1:11" s="42" customFormat="1" x14ac:dyDescent="0.25">
      <c r="A268" s="45"/>
      <c r="B268" s="43"/>
      <c r="C268" s="44"/>
      <c r="D268" s="91" t="str">
        <f>IF(ISBLANK(C268),"0",IF(ISERROR(VLOOKUP(C268,'CADASTRO E ESTOQUE'!A:I,1,FALSE)),"Produto não cadastrado",VLOOKUP(C268,'CADASTRO E ESTOQUE'!A:I,2,FALSE)))</f>
        <v>0</v>
      </c>
      <c r="E268" s="92" t="str">
        <f>IF(ISBLANK(C268),"0",IF(ISERROR(VLOOKUP(C268,'CADASTRO E ESTOQUE'!A:I,1,FALSE)),"Produto não cadastrado",VLOOKUP(C268,'CADASTRO E ESTOQUE'!A:I,3,FALSE)))</f>
        <v>0</v>
      </c>
      <c r="F268" s="91" t="str">
        <f>IF(ISBLANK(C268),"0",IF(ISERROR(VLOOKUP(C268,'CADASTRO E ESTOQUE'!A:I,1,FALSE)),"Produto não cadastrado",VLOOKUP(C268,'CADASTRO E ESTOQUE'!A:I,4,FALSE)))</f>
        <v>0</v>
      </c>
      <c r="G268" s="44"/>
      <c r="H268" s="46" t="str">
        <f t="shared" si="5"/>
        <v>0</v>
      </c>
      <c r="I268" s="40"/>
      <c r="J268" s="45"/>
      <c r="K268" s="45"/>
    </row>
    <row r="269" spans="1:11" s="42" customFormat="1" x14ac:dyDescent="0.25">
      <c r="A269" s="45"/>
      <c r="B269" s="43"/>
      <c r="C269" s="44"/>
      <c r="D269" s="91" t="str">
        <f>IF(ISBLANK(C269),"0",IF(ISERROR(VLOOKUP(C269,'CADASTRO E ESTOQUE'!A:I,1,FALSE)),"Produto não cadastrado",VLOOKUP(C269,'CADASTRO E ESTOQUE'!A:I,2,FALSE)))</f>
        <v>0</v>
      </c>
      <c r="E269" s="92" t="str">
        <f>IF(ISBLANK(C269),"0",IF(ISERROR(VLOOKUP(C269,'CADASTRO E ESTOQUE'!A:I,1,FALSE)),"Produto não cadastrado",VLOOKUP(C269,'CADASTRO E ESTOQUE'!A:I,3,FALSE)))</f>
        <v>0</v>
      </c>
      <c r="F269" s="91" t="str">
        <f>IF(ISBLANK(C269),"0",IF(ISERROR(VLOOKUP(C269,'CADASTRO E ESTOQUE'!A:I,1,FALSE)),"Produto não cadastrado",VLOOKUP(C269,'CADASTRO E ESTOQUE'!A:I,4,FALSE)))</f>
        <v>0</v>
      </c>
      <c r="G269" s="44"/>
      <c r="H269" s="46" t="str">
        <f t="shared" si="5"/>
        <v>0</v>
      </c>
      <c r="I269" s="40"/>
      <c r="J269" s="45"/>
      <c r="K269" s="45"/>
    </row>
    <row r="270" spans="1:11" s="42" customFormat="1" x14ac:dyDescent="0.25">
      <c r="A270" s="45"/>
      <c r="B270" s="43"/>
      <c r="C270" s="44"/>
      <c r="D270" s="91" t="str">
        <f>IF(ISBLANK(C270),"0",IF(ISERROR(VLOOKUP(C270,'CADASTRO E ESTOQUE'!A:I,1,FALSE)),"Produto não cadastrado",VLOOKUP(C270,'CADASTRO E ESTOQUE'!A:I,2,FALSE)))</f>
        <v>0</v>
      </c>
      <c r="E270" s="92" t="str">
        <f>IF(ISBLANK(C270),"0",IF(ISERROR(VLOOKUP(C270,'CADASTRO E ESTOQUE'!A:I,1,FALSE)),"Produto não cadastrado",VLOOKUP(C270,'CADASTRO E ESTOQUE'!A:I,3,FALSE)))</f>
        <v>0</v>
      </c>
      <c r="F270" s="91" t="str">
        <f>IF(ISBLANK(C270),"0",IF(ISERROR(VLOOKUP(C270,'CADASTRO E ESTOQUE'!A:I,1,FALSE)),"Produto não cadastrado",VLOOKUP(C270,'CADASTRO E ESTOQUE'!A:I,4,FALSE)))</f>
        <v>0</v>
      </c>
      <c r="G270" s="44"/>
      <c r="H270" s="46" t="str">
        <f t="shared" si="5"/>
        <v>0</v>
      </c>
      <c r="I270" s="40"/>
      <c r="J270" s="45"/>
      <c r="K270" s="45"/>
    </row>
    <row r="271" spans="1:11" s="42" customFormat="1" x14ac:dyDescent="0.25">
      <c r="A271" s="45"/>
      <c r="B271" s="43"/>
      <c r="C271" s="44"/>
      <c r="D271" s="91" t="str">
        <f>IF(ISBLANK(C271),"0",IF(ISERROR(VLOOKUP(C271,'CADASTRO E ESTOQUE'!A:I,1,FALSE)),"Produto não cadastrado",VLOOKUP(C271,'CADASTRO E ESTOQUE'!A:I,2,FALSE)))</f>
        <v>0</v>
      </c>
      <c r="E271" s="92" t="str">
        <f>IF(ISBLANK(C271),"0",IF(ISERROR(VLOOKUP(C271,'CADASTRO E ESTOQUE'!A:I,1,FALSE)),"Produto não cadastrado",VLOOKUP(C271,'CADASTRO E ESTOQUE'!A:I,3,FALSE)))</f>
        <v>0</v>
      </c>
      <c r="F271" s="91" t="str">
        <f>IF(ISBLANK(C271),"0",IF(ISERROR(VLOOKUP(C271,'CADASTRO E ESTOQUE'!A:I,1,FALSE)),"Produto não cadastrado",VLOOKUP(C271,'CADASTRO E ESTOQUE'!A:I,4,FALSE)))</f>
        <v>0</v>
      </c>
      <c r="G271" s="44"/>
      <c r="H271" s="46" t="str">
        <f t="shared" si="5"/>
        <v>0</v>
      </c>
      <c r="I271" s="40"/>
      <c r="J271" s="45"/>
      <c r="K271" s="45"/>
    </row>
    <row r="272" spans="1:11" s="42" customFormat="1" x14ac:dyDescent="0.25">
      <c r="A272" s="45"/>
      <c r="B272" s="43"/>
      <c r="C272" s="44"/>
      <c r="D272" s="91" t="str">
        <f>IF(ISBLANK(C272),"0",IF(ISERROR(VLOOKUP(C272,'CADASTRO E ESTOQUE'!A:I,1,FALSE)),"Produto não cadastrado",VLOOKUP(C272,'CADASTRO E ESTOQUE'!A:I,2,FALSE)))</f>
        <v>0</v>
      </c>
      <c r="E272" s="92" t="str">
        <f>IF(ISBLANK(C272),"0",IF(ISERROR(VLOOKUP(C272,'CADASTRO E ESTOQUE'!A:I,1,FALSE)),"Produto não cadastrado",VLOOKUP(C272,'CADASTRO E ESTOQUE'!A:I,3,FALSE)))</f>
        <v>0</v>
      </c>
      <c r="F272" s="91" t="str">
        <f>IF(ISBLANK(C272),"0",IF(ISERROR(VLOOKUP(C272,'CADASTRO E ESTOQUE'!A:I,1,FALSE)),"Produto não cadastrado",VLOOKUP(C272,'CADASTRO E ESTOQUE'!A:I,4,FALSE)))</f>
        <v>0</v>
      </c>
      <c r="G272" s="44"/>
      <c r="H272" s="46" t="str">
        <f t="shared" si="5"/>
        <v>0</v>
      </c>
      <c r="I272" s="40"/>
      <c r="J272" s="45"/>
      <c r="K272" s="45"/>
    </row>
    <row r="273" spans="1:11" s="42" customFormat="1" x14ac:dyDescent="0.25">
      <c r="A273" s="45"/>
      <c r="B273" s="43"/>
      <c r="C273" s="44"/>
      <c r="D273" s="91" t="str">
        <f>IF(ISBLANK(C273),"0",IF(ISERROR(VLOOKUP(C273,'CADASTRO E ESTOQUE'!A:I,1,FALSE)),"Produto não cadastrado",VLOOKUP(C273,'CADASTRO E ESTOQUE'!A:I,2,FALSE)))</f>
        <v>0</v>
      </c>
      <c r="E273" s="92" t="str">
        <f>IF(ISBLANK(C273),"0",IF(ISERROR(VLOOKUP(C273,'CADASTRO E ESTOQUE'!A:I,1,FALSE)),"Produto não cadastrado",VLOOKUP(C273,'CADASTRO E ESTOQUE'!A:I,3,FALSE)))</f>
        <v>0</v>
      </c>
      <c r="F273" s="91" t="str">
        <f>IF(ISBLANK(C273),"0",IF(ISERROR(VLOOKUP(C273,'CADASTRO E ESTOQUE'!A:I,1,FALSE)),"Produto não cadastrado",VLOOKUP(C273,'CADASTRO E ESTOQUE'!A:I,4,FALSE)))</f>
        <v>0</v>
      </c>
      <c r="G273" s="44"/>
      <c r="H273" s="46" t="str">
        <f t="shared" si="5"/>
        <v>0</v>
      </c>
      <c r="I273" s="40"/>
      <c r="J273" s="45"/>
      <c r="K273" s="45"/>
    </row>
    <row r="274" spans="1:11" s="42" customFormat="1" x14ac:dyDescent="0.25">
      <c r="A274" s="45"/>
      <c r="B274" s="43"/>
      <c r="C274" s="44"/>
      <c r="D274" s="91" t="str">
        <f>IF(ISBLANK(C274),"0",IF(ISERROR(VLOOKUP(C274,'CADASTRO E ESTOQUE'!A:I,1,FALSE)),"Produto não cadastrado",VLOOKUP(C274,'CADASTRO E ESTOQUE'!A:I,2,FALSE)))</f>
        <v>0</v>
      </c>
      <c r="E274" s="92" t="str">
        <f>IF(ISBLANK(C274),"0",IF(ISERROR(VLOOKUP(C274,'CADASTRO E ESTOQUE'!A:I,1,FALSE)),"Produto não cadastrado",VLOOKUP(C274,'CADASTRO E ESTOQUE'!A:I,3,FALSE)))</f>
        <v>0</v>
      </c>
      <c r="F274" s="91" t="str">
        <f>IF(ISBLANK(C274),"0",IF(ISERROR(VLOOKUP(C274,'CADASTRO E ESTOQUE'!A:I,1,FALSE)),"Produto não cadastrado",VLOOKUP(C274,'CADASTRO E ESTOQUE'!A:I,4,FALSE)))</f>
        <v>0</v>
      </c>
      <c r="G274" s="44"/>
      <c r="H274" s="46" t="str">
        <f t="shared" si="5"/>
        <v>0</v>
      </c>
      <c r="I274" s="40"/>
      <c r="J274" s="45"/>
      <c r="K274" s="45"/>
    </row>
    <row r="275" spans="1:11" s="42" customFormat="1" x14ac:dyDescent="0.25">
      <c r="A275" s="45"/>
      <c r="B275" s="43"/>
      <c r="C275" s="44"/>
      <c r="D275" s="91" t="str">
        <f>IF(ISBLANK(C275),"0",IF(ISERROR(VLOOKUP(C275,'CADASTRO E ESTOQUE'!A:I,1,FALSE)),"Produto não cadastrado",VLOOKUP(C275,'CADASTRO E ESTOQUE'!A:I,2,FALSE)))</f>
        <v>0</v>
      </c>
      <c r="E275" s="92" t="str">
        <f>IF(ISBLANK(C275),"0",IF(ISERROR(VLOOKUP(C275,'CADASTRO E ESTOQUE'!A:I,1,FALSE)),"Produto não cadastrado",VLOOKUP(C275,'CADASTRO E ESTOQUE'!A:I,3,FALSE)))</f>
        <v>0</v>
      </c>
      <c r="F275" s="91" t="str">
        <f>IF(ISBLANK(C275),"0",IF(ISERROR(VLOOKUP(C275,'CADASTRO E ESTOQUE'!A:I,1,FALSE)),"Produto não cadastrado",VLOOKUP(C275,'CADASTRO E ESTOQUE'!A:I,4,FALSE)))</f>
        <v>0</v>
      </c>
      <c r="G275" s="44"/>
      <c r="H275" s="46" t="str">
        <f t="shared" si="5"/>
        <v>0</v>
      </c>
      <c r="I275" s="40"/>
      <c r="J275" s="45"/>
      <c r="K275" s="45"/>
    </row>
    <row r="276" spans="1:11" s="42" customFormat="1" x14ac:dyDescent="0.25">
      <c r="A276" s="45"/>
      <c r="B276" s="43"/>
      <c r="C276" s="44"/>
      <c r="D276" s="91" t="str">
        <f>IF(ISBLANK(C276),"0",IF(ISERROR(VLOOKUP(C276,'CADASTRO E ESTOQUE'!A:I,1,FALSE)),"Produto não cadastrado",VLOOKUP(C276,'CADASTRO E ESTOQUE'!A:I,2,FALSE)))</f>
        <v>0</v>
      </c>
      <c r="E276" s="92" t="str">
        <f>IF(ISBLANK(C276),"0",IF(ISERROR(VLOOKUP(C276,'CADASTRO E ESTOQUE'!A:I,1,FALSE)),"Produto não cadastrado",VLOOKUP(C276,'CADASTRO E ESTOQUE'!A:I,3,FALSE)))</f>
        <v>0</v>
      </c>
      <c r="F276" s="91" t="str">
        <f>IF(ISBLANK(C276),"0",IF(ISERROR(VLOOKUP(C276,'CADASTRO E ESTOQUE'!A:I,1,FALSE)),"Produto não cadastrado",VLOOKUP(C276,'CADASTRO E ESTOQUE'!A:I,4,FALSE)))</f>
        <v>0</v>
      </c>
      <c r="G276" s="44"/>
      <c r="H276" s="46" t="str">
        <f t="shared" si="5"/>
        <v>0</v>
      </c>
      <c r="I276" s="40"/>
      <c r="J276" s="45"/>
      <c r="K276" s="45"/>
    </row>
    <row r="277" spans="1:11" s="42" customFormat="1" x14ac:dyDescent="0.25">
      <c r="A277" s="45"/>
      <c r="B277" s="43"/>
      <c r="C277" s="44"/>
      <c r="D277" s="91" t="str">
        <f>IF(ISBLANK(C277),"0",IF(ISERROR(VLOOKUP(C277,'CADASTRO E ESTOQUE'!A:I,1,FALSE)),"Produto não cadastrado",VLOOKUP(C277,'CADASTRO E ESTOQUE'!A:I,2,FALSE)))</f>
        <v>0</v>
      </c>
      <c r="E277" s="92" t="str">
        <f>IF(ISBLANK(C277),"0",IF(ISERROR(VLOOKUP(C277,'CADASTRO E ESTOQUE'!A:I,1,FALSE)),"Produto não cadastrado",VLOOKUP(C277,'CADASTRO E ESTOQUE'!A:I,3,FALSE)))</f>
        <v>0</v>
      </c>
      <c r="F277" s="91" t="str">
        <f>IF(ISBLANK(C277),"0",IF(ISERROR(VLOOKUP(C277,'CADASTRO E ESTOQUE'!A:I,1,FALSE)),"Produto não cadastrado",VLOOKUP(C277,'CADASTRO E ESTOQUE'!A:I,4,FALSE)))</f>
        <v>0</v>
      </c>
      <c r="G277" s="44"/>
      <c r="H277" s="46" t="str">
        <f t="shared" si="5"/>
        <v>0</v>
      </c>
      <c r="I277" s="40"/>
      <c r="J277" s="45"/>
      <c r="K277" s="45"/>
    </row>
    <row r="278" spans="1:11" s="42" customFormat="1" x14ac:dyDescent="0.25">
      <c r="A278" s="45"/>
      <c r="B278" s="43"/>
      <c r="C278" s="44"/>
      <c r="D278" s="91" t="str">
        <f>IF(ISBLANK(C278),"0",IF(ISERROR(VLOOKUP(C278,'CADASTRO E ESTOQUE'!A:I,1,FALSE)),"Produto não cadastrado",VLOOKUP(C278,'CADASTRO E ESTOQUE'!A:I,2,FALSE)))</f>
        <v>0</v>
      </c>
      <c r="E278" s="92" t="str">
        <f>IF(ISBLANK(C278),"0",IF(ISERROR(VLOOKUP(C278,'CADASTRO E ESTOQUE'!A:I,1,FALSE)),"Produto não cadastrado",VLOOKUP(C278,'CADASTRO E ESTOQUE'!A:I,3,FALSE)))</f>
        <v>0</v>
      </c>
      <c r="F278" s="91" t="str">
        <f>IF(ISBLANK(C278),"0",IF(ISERROR(VLOOKUP(C278,'CADASTRO E ESTOQUE'!A:I,1,FALSE)),"Produto não cadastrado",VLOOKUP(C278,'CADASTRO E ESTOQUE'!A:I,4,FALSE)))</f>
        <v>0</v>
      </c>
      <c r="G278" s="44"/>
      <c r="H278" s="46" t="str">
        <f t="shared" si="5"/>
        <v>0</v>
      </c>
      <c r="I278" s="40"/>
      <c r="J278" s="45"/>
      <c r="K278" s="45"/>
    </row>
    <row r="279" spans="1:11" s="42" customFormat="1" x14ac:dyDescent="0.25">
      <c r="A279" s="45"/>
      <c r="B279" s="43"/>
      <c r="C279" s="44"/>
      <c r="D279" s="91" t="str">
        <f>IF(ISBLANK(C279),"0",IF(ISERROR(VLOOKUP(C279,'CADASTRO E ESTOQUE'!A:I,1,FALSE)),"Produto não cadastrado",VLOOKUP(C279,'CADASTRO E ESTOQUE'!A:I,2,FALSE)))</f>
        <v>0</v>
      </c>
      <c r="E279" s="92" t="str">
        <f>IF(ISBLANK(C279),"0",IF(ISERROR(VLOOKUP(C279,'CADASTRO E ESTOQUE'!A:I,1,FALSE)),"Produto não cadastrado",VLOOKUP(C279,'CADASTRO E ESTOQUE'!A:I,3,FALSE)))</f>
        <v>0</v>
      </c>
      <c r="F279" s="91" t="str">
        <f>IF(ISBLANK(C279),"0",IF(ISERROR(VLOOKUP(C279,'CADASTRO E ESTOQUE'!A:I,1,FALSE)),"Produto não cadastrado",VLOOKUP(C279,'CADASTRO E ESTOQUE'!A:I,4,FALSE)))</f>
        <v>0</v>
      </c>
      <c r="G279" s="44"/>
      <c r="H279" s="46" t="str">
        <f t="shared" si="5"/>
        <v>0</v>
      </c>
      <c r="I279" s="40"/>
      <c r="J279" s="45"/>
      <c r="K279" s="45"/>
    </row>
    <row r="280" spans="1:11" s="42" customFormat="1" x14ac:dyDescent="0.25">
      <c r="A280" s="45"/>
      <c r="B280" s="43"/>
      <c r="C280" s="44"/>
      <c r="D280" s="91" t="str">
        <f>IF(ISBLANK(C280),"0",IF(ISERROR(VLOOKUP(C280,'CADASTRO E ESTOQUE'!A:I,1,FALSE)),"Produto não cadastrado",VLOOKUP(C280,'CADASTRO E ESTOQUE'!A:I,2,FALSE)))</f>
        <v>0</v>
      </c>
      <c r="E280" s="92" t="str">
        <f>IF(ISBLANK(C280),"0",IF(ISERROR(VLOOKUP(C280,'CADASTRO E ESTOQUE'!A:I,1,FALSE)),"Produto não cadastrado",VLOOKUP(C280,'CADASTRO E ESTOQUE'!A:I,3,FALSE)))</f>
        <v>0</v>
      </c>
      <c r="F280" s="91" t="str">
        <f>IF(ISBLANK(C280),"0",IF(ISERROR(VLOOKUP(C280,'CADASTRO E ESTOQUE'!A:I,1,FALSE)),"Produto não cadastrado",VLOOKUP(C280,'CADASTRO E ESTOQUE'!A:I,4,FALSE)))</f>
        <v>0</v>
      </c>
      <c r="G280" s="44"/>
      <c r="H280" s="46" t="str">
        <f t="shared" si="5"/>
        <v>0</v>
      </c>
      <c r="I280" s="40"/>
      <c r="J280" s="45"/>
      <c r="K280" s="45"/>
    </row>
    <row r="281" spans="1:11" s="42" customFormat="1" x14ac:dyDescent="0.25">
      <c r="A281" s="45"/>
      <c r="B281" s="43"/>
      <c r="C281" s="44"/>
      <c r="D281" s="91" t="str">
        <f>IF(ISBLANK(C281),"0",IF(ISERROR(VLOOKUP(C281,'CADASTRO E ESTOQUE'!A:I,1,FALSE)),"Produto não cadastrado",VLOOKUP(C281,'CADASTRO E ESTOQUE'!A:I,2,FALSE)))</f>
        <v>0</v>
      </c>
      <c r="E281" s="92" t="str">
        <f>IF(ISBLANK(C281),"0",IF(ISERROR(VLOOKUP(C281,'CADASTRO E ESTOQUE'!A:I,1,FALSE)),"Produto não cadastrado",VLOOKUP(C281,'CADASTRO E ESTOQUE'!A:I,3,FALSE)))</f>
        <v>0</v>
      </c>
      <c r="F281" s="91" t="str">
        <f>IF(ISBLANK(C281),"0",IF(ISERROR(VLOOKUP(C281,'CADASTRO E ESTOQUE'!A:I,1,FALSE)),"Produto não cadastrado",VLOOKUP(C281,'CADASTRO E ESTOQUE'!A:I,4,FALSE)))</f>
        <v>0</v>
      </c>
      <c r="G281" s="44"/>
      <c r="H281" s="46" t="str">
        <f t="shared" si="5"/>
        <v>0</v>
      </c>
      <c r="I281" s="40"/>
      <c r="J281" s="45"/>
      <c r="K281" s="45"/>
    </row>
    <row r="282" spans="1:11" s="42" customFormat="1" x14ac:dyDescent="0.25">
      <c r="A282" s="45"/>
      <c r="B282" s="43"/>
      <c r="C282" s="44"/>
      <c r="D282" s="91" t="str">
        <f>IF(ISBLANK(C282),"0",IF(ISERROR(VLOOKUP(C282,'CADASTRO E ESTOQUE'!A:I,1,FALSE)),"Produto não cadastrado",VLOOKUP(C282,'CADASTRO E ESTOQUE'!A:I,2,FALSE)))</f>
        <v>0</v>
      </c>
      <c r="E282" s="92" t="str">
        <f>IF(ISBLANK(C282),"0",IF(ISERROR(VLOOKUP(C282,'CADASTRO E ESTOQUE'!A:I,1,FALSE)),"Produto não cadastrado",VLOOKUP(C282,'CADASTRO E ESTOQUE'!A:I,3,FALSE)))</f>
        <v>0</v>
      </c>
      <c r="F282" s="91" t="str">
        <f>IF(ISBLANK(C282),"0",IF(ISERROR(VLOOKUP(C282,'CADASTRO E ESTOQUE'!A:I,1,FALSE)),"Produto não cadastrado",VLOOKUP(C282,'CADASTRO E ESTOQUE'!A:I,4,FALSE)))</f>
        <v>0</v>
      </c>
      <c r="G282" s="44"/>
      <c r="H282" s="46" t="str">
        <f t="shared" si="5"/>
        <v>0</v>
      </c>
      <c r="I282" s="40"/>
      <c r="J282" s="45"/>
      <c r="K282" s="45"/>
    </row>
    <row r="283" spans="1:11" s="42" customFormat="1" x14ac:dyDescent="0.25">
      <c r="A283" s="45"/>
      <c r="B283" s="43"/>
      <c r="C283" s="44"/>
      <c r="D283" s="91" t="str">
        <f>IF(ISBLANK(C283),"0",IF(ISERROR(VLOOKUP(C283,'CADASTRO E ESTOQUE'!A:I,1,FALSE)),"Produto não cadastrado",VLOOKUP(C283,'CADASTRO E ESTOQUE'!A:I,2,FALSE)))</f>
        <v>0</v>
      </c>
      <c r="E283" s="92" t="str">
        <f>IF(ISBLANK(C283),"0",IF(ISERROR(VLOOKUP(C283,'CADASTRO E ESTOQUE'!A:I,1,FALSE)),"Produto não cadastrado",VLOOKUP(C283,'CADASTRO E ESTOQUE'!A:I,3,FALSE)))</f>
        <v>0</v>
      </c>
      <c r="F283" s="91" t="str">
        <f>IF(ISBLANK(C283),"0",IF(ISERROR(VLOOKUP(C283,'CADASTRO E ESTOQUE'!A:I,1,FALSE)),"Produto não cadastrado",VLOOKUP(C283,'CADASTRO E ESTOQUE'!A:I,4,FALSE)))</f>
        <v>0</v>
      </c>
      <c r="G283" s="44"/>
      <c r="H283" s="46" t="str">
        <f t="shared" si="5"/>
        <v>0</v>
      </c>
      <c r="I283" s="40"/>
      <c r="J283" s="45"/>
      <c r="K283" s="45"/>
    </row>
    <row r="284" spans="1:11" s="42" customFormat="1" x14ac:dyDescent="0.25">
      <c r="A284" s="45"/>
      <c r="B284" s="43"/>
      <c r="C284" s="44"/>
      <c r="D284" s="91" t="str">
        <f>IF(ISBLANK(C284),"0",IF(ISERROR(VLOOKUP(C284,'CADASTRO E ESTOQUE'!A:I,1,FALSE)),"Produto não cadastrado",VLOOKUP(C284,'CADASTRO E ESTOQUE'!A:I,2,FALSE)))</f>
        <v>0</v>
      </c>
      <c r="E284" s="92" t="str">
        <f>IF(ISBLANK(C284),"0",IF(ISERROR(VLOOKUP(C284,'CADASTRO E ESTOQUE'!A:I,1,FALSE)),"Produto não cadastrado",VLOOKUP(C284,'CADASTRO E ESTOQUE'!A:I,3,FALSE)))</f>
        <v>0</v>
      </c>
      <c r="F284" s="91" t="str">
        <f>IF(ISBLANK(C284),"0",IF(ISERROR(VLOOKUP(C284,'CADASTRO E ESTOQUE'!A:I,1,FALSE)),"Produto não cadastrado",VLOOKUP(C284,'CADASTRO E ESTOQUE'!A:I,4,FALSE)))</f>
        <v>0</v>
      </c>
      <c r="G284" s="44"/>
      <c r="H284" s="46" t="str">
        <f t="shared" si="5"/>
        <v>0</v>
      </c>
      <c r="I284" s="40"/>
      <c r="J284" s="45"/>
      <c r="K284" s="45"/>
    </row>
    <row r="285" spans="1:11" s="42" customFormat="1" x14ac:dyDescent="0.25">
      <c r="A285" s="45"/>
      <c r="B285" s="43"/>
      <c r="C285" s="44"/>
      <c r="D285" s="91" t="str">
        <f>IF(ISBLANK(C285),"0",IF(ISERROR(VLOOKUP(C285,'CADASTRO E ESTOQUE'!A:I,1,FALSE)),"Produto não cadastrado",VLOOKUP(C285,'CADASTRO E ESTOQUE'!A:I,2,FALSE)))</f>
        <v>0</v>
      </c>
      <c r="E285" s="92" t="str">
        <f>IF(ISBLANK(C285),"0",IF(ISERROR(VLOOKUP(C285,'CADASTRO E ESTOQUE'!A:I,1,FALSE)),"Produto não cadastrado",VLOOKUP(C285,'CADASTRO E ESTOQUE'!A:I,3,FALSE)))</f>
        <v>0</v>
      </c>
      <c r="F285" s="91" t="str">
        <f>IF(ISBLANK(C285),"0",IF(ISERROR(VLOOKUP(C285,'CADASTRO E ESTOQUE'!A:I,1,FALSE)),"Produto não cadastrado",VLOOKUP(C285,'CADASTRO E ESTOQUE'!A:I,4,FALSE)))</f>
        <v>0</v>
      </c>
      <c r="G285" s="44"/>
      <c r="H285" s="46" t="str">
        <f t="shared" si="5"/>
        <v>0</v>
      </c>
      <c r="I285" s="40"/>
      <c r="J285" s="45"/>
      <c r="K285" s="45"/>
    </row>
    <row r="286" spans="1:11" s="42" customFormat="1" x14ac:dyDescent="0.25">
      <c r="A286" s="45"/>
      <c r="B286" s="43"/>
      <c r="C286" s="44"/>
      <c r="D286" s="91" t="str">
        <f>IF(ISBLANK(C286),"0",IF(ISERROR(VLOOKUP(C286,'CADASTRO E ESTOQUE'!A:I,1,FALSE)),"Produto não cadastrado",VLOOKUP(C286,'CADASTRO E ESTOQUE'!A:I,2,FALSE)))</f>
        <v>0</v>
      </c>
      <c r="E286" s="92" t="str">
        <f>IF(ISBLANK(C286),"0",IF(ISERROR(VLOOKUP(C286,'CADASTRO E ESTOQUE'!A:I,1,FALSE)),"Produto não cadastrado",VLOOKUP(C286,'CADASTRO E ESTOQUE'!A:I,3,FALSE)))</f>
        <v>0</v>
      </c>
      <c r="F286" s="91" t="str">
        <f>IF(ISBLANK(C286),"0",IF(ISERROR(VLOOKUP(C286,'CADASTRO E ESTOQUE'!A:I,1,FALSE)),"Produto não cadastrado",VLOOKUP(C286,'CADASTRO E ESTOQUE'!A:I,4,FALSE)))</f>
        <v>0</v>
      </c>
      <c r="G286" s="44"/>
      <c r="H286" s="46" t="str">
        <f t="shared" si="5"/>
        <v>0</v>
      </c>
      <c r="I286" s="40"/>
      <c r="J286" s="45"/>
      <c r="K286" s="45"/>
    </row>
    <row r="287" spans="1:11" s="42" customFormat="1" x14ac:dyDescent="0.25">
      <c r="A287" s="45"/>
      <c r="B287" s="43"/>
      <c r="C287" s="44"/>
      <c r="D287" s="91" t="str">
        <f>IF(ISBLANK(C287),"0",IF(ISERROR(VLOOKUP(C287,'CADASTRO E ESTOQUE'!A:I,1,FALSE)),"Produto não cadastrado",VLOOKUP(C287,'CADASTRO E ESTOQUE'!A:I,2,FALSE)))</f>
        <v>0</v>
      </c>
      <c r="E287" s="92" t="str">
        <f>IF(ISBLANK(C287),"0",IF(ISERROR(VLOOKUP(C287,'CADASTRO E ESTOQUE'!A:I,1,FALSE)),"Produto não cadastrado",VLOOKUP(C287,'CADASTRO E ESTOQUE'!A:I,3,FALSE)))</f>
        <v>0</v>
      </c>
      <c r="F287" s="91" t="str">
        <f>IF(ISBLANK(C287),"0",IF(ISERROR(VLOOKUP(C287,'CADASTRO E ESTOQUE'!A:I,1,FALSE)),"Produto não cadastrado",VLOOKUP(C287,'CADASTRO E ESTOQUE'!A:I,4,FALSE)))</f>
        <v>0</v>
      </c>
      <c r="G287" s="44"/>
      <c r="H287" s="46" t="str">
        <f t="shared" si="5"/>
        <v>0</v>
      </c>
      <c r="I287" s="40"/>
      <c r="J287" s="45"/>
      <c r="K287" s="45"/>
    </row>
    <row r="288" spans="1:11" s="42" customFormat="1" x14ac:dyDescent="0.25">
      <c r="A288" s="45"/>
      <c r="B288" s="43"/>
      <c r="C288" s="44"/>
      <c r="D288" s="91" t="str">
        <f>IF(ISBLANK(C288),"0",IF(ISERROR(VLOOKUP(C288,'CADASTRO E ESTOQUE'!A:I,1,FALSE)),"Produto não cadastrado",VLOOKUP(C288,'CADASTRO E ESTOQUE'!A:I,2,FALSE)))</f>
        <v>0</v>
      </c>
      <c r="E288" s="92" t="str">
        <f>IF(ISBLANK(C288),"0",IF(ISERROR(VLOOKUP(C288,'CADASTRO E ESTOQUE'!A:I,1,FALSE)),"Produto não cadastrado",VLOOKUP(C288,'CADASTRO E ESTOQUE'!A:I,3,FALSE)))</f>
        <v>0</v>
      </c>
      <c r="F288" s="91" t="str">
        <f>IF(ISBLANK(C288),"0",IF(ISERROR(VLOOKUP(C288,'CADASTRO E ESTOQUE'!A:I,1,FALSE)),"Produto não cadastrado",VLOOKUP(C288,'CADASTRO E ESTOQUE'!A:I,4,FALSE)))</f>
        <v>0</v>
      </c>
      <c r="G288" s="44"/>
      <c r="H288" s="46" t="str">
        <f t="shared" si="5"/>
        <v>0</v>
      </c>
      <c r="I288" s="40"/>
      <c r="J288" s="45"/>
      <c r="K288" s="45"/>
    </row>
    <row r="289" spans="1:11" s="42" customFormat="1" x14ac:dyDescent="0.25">
      <c r="A289" s="45"/>
      <c r="B289" s="43"/>
      <c r="C289" s="44"/>
      <c r="D289" s="91" t="str">
        <f>IF(ISBLANK(C289),"0",IF(ISERROR(VLOOKUP(C289,'CADASTRO E ESTOQUE'!A:I,1,FALSE)),"Produto não cadastrado",VLOOKUP(C289,'CADASTRO E ESTOQUE'!A:I,2,FALSE)))</f>
        <v>0</v>
      </c>
      <c r="E289" s="92" t="str">
        <f>IF(ISBLANK(C289),"0",IF(ISERROR(VLOOKUP(C289,'CADASTRO E ESTOQUE'!A:I,1,FALSE)),"Produto não cadastrado",VLOOKUP(C289,'CADASTRO E ESTOQUE'!A:I,3,FALSE)))</f>
        <v>0</v>
      </c>
      <c r="F289" s="91" t="str">
        <f>IF(ISBLANK(C289),"0",IF(ISERROR(VLOOKUP(C289,'CADASTRO E ESTOQUE'!A:I,1,FALSE)),"Produto não cadastrado",VLOOKUP(C289,'CADASTRO E ESTOQUE'!A:I,4,FALSE)))</f>
        <v>0</v>
      </c>
      <c r="G289" s="44"/>
      <c r="H289" s="46" t="str">
        <f t="shared" si="5"/>
        <v>0</v>
      </c>
      <c r="I289" s="40"/>
      <c r="J289" s="45"/>
      <c r="K289" s="45"/>
    </row>
    <row r="290" spans="1:11" s="42" customFormat="1" x14ac:dyDescent="0.25">
      <c r="A290" s="45"/>
      <c r="B290" s="43"/>
      <c r="C290" s="44"/>
      <c r="D290" s="91" t="str">
        <f>IF(ISBLANK(C290),"0",IF(ISERROR(VLOOKUP(C290,'CADASTRO E ESTOQUE'!A:I,1,FALSE)),"Produto não cadastrado",VLOOKUP(C290,'CADASTRO E ESTOQUE'!A:I,2,FALSE)))</f>
        <v>0</v>
      </c>
      <c r="E290" s="92" t="str">
        <f>IF(ISBLANK(C290),"0",IF(ISERROR(VLOOKUP(C290,'CADASTRO E ESTOQUE'!A:I,1,FALSE)),"Produto não cadastrado",VLOOKUP(C290,'CADASTRO E ESTOQUE'!A:I,3,FALSE)))</f>
        <v>0</v>
      </c>
      <c r="F290" s="91" t="str">
        <f>IF(ISBLANK(C290),"0",IF(ISERROR(VLOOKUP(C290,'CADASTRO E ESTOQUE'!A:I,1,FALSE)),"Produto não cadastrado",VLOOKUP(C290,'CADASTRO E ESTOQUE'!A:I,4,FALSE)))</f>
        <v>0</v>
      </c>
      <c r="G290" s="44"/>
      <c r="H290" s="46" t="str">
        <f t="shared" si="5"/>
        <v>0</v>
      </c>
      <c r="I290" s="40"/>
      <c r="J290" s="45"/>
      <c r="K290" s="45"/>
    </row>
    <row r="291" spans="1:11" s="42" customFormat="1" x14ac:dyDescent="0.25">
      <c r="A291" s="45"/>
      <c r="B291" s="43"/>
      <c r="C291" s="44"/>
      <c r="D291" s="91" t="str">
        <f>IF(ISBLANK(C291),"0",IF(ISERROR(VLOOKUP(C291,'CADASTRO E ESTOQUE'!A:I,1,FALSE)),"Produto não cadastrado",VLOOKUP(C291,'CADASTRO E ESTOQUE'!A:I,2,FALSE)))</f>
        <v>0</v>
      </c>
      <c r="E291" s="92" t="str">
        <f>IF(ISBLANK(C291),"0",IF(ISERROR(VLOOKUP(C291,'CADASTRO E ESTOQUE'!A:I,1,FALSE)),"Produto não cadastrado",VLOOKUP(C291,'CADASTRO E ESTOQUE'!A:I,3,FALSE)))</f>
        <v>0</v>
      </c>
      <c r="F291" s="91" t="str">
        <f>IF(ISBLANK(C291),"0",IF(ISERROR(VLOOKUP(C291,'CADASTRO E ESTOQUE'!A:I,1,FALSE)),"Produto não cadastrado",VLOOKUP(C291,'CADASTRO E ESTOQUE'!A:I,4,FALSE)))</f>
        <v>0</v>
      </c>
      <c r="G291" s="44"/>
      <c r="H291" s="46" t="str">
        <f t="shared" si="5"/>
        <v>0</v>
      </c>
      <c r="I291" s="40"/>
      <c r="J291" s="45"/>
      <c r="K291" s="45"/>
    </row>
    <row r="292" spans="1:11" s="42" customFormat="1" x14ac:dyDescent="0.25">
      <c r="A292" s="45"/>
      <c r="B292" s="43"/>
      <c r="C292" s="44"/>
      <c r="D292" s="91" t="str">
        <f>IF(ISBLANK(C292),"0",IF(ISERROR(VLOOKUP(C292,'CADASTRO E ESTOQUE'!A:I,1,FALSE)),"Produto não cadastrado",VLOOKUP(C292,'CADASTRO E ESTOQUE'!A:I,2,FALSE)))</f>
        <v>0</v>
      </c>
      <c r="E292" s="92" t="str">
        <f>IF(ISBLANK(C292),"0",IF(ISERROR(VLOOKUP(C292,'CADASTRO E ESTOQUE'!A:I,1,FALSE)),"Produto não cadastrado",VLOOKUP(C292,'CADASTRO E ESTOQUE'!A:I,3,FALSE)))</f>
        <v>0</v>
      </c>
      <c r="F292" s="91" t="str">
        <f>IF(ISBLANK(C292),"0",IF(ISERROR(VLOOKUP(C292,'CADASTRO E ESTOQUE'!A:I,1,FALSE)),"Produto não cadastrado",VLOOKUP(C292,'CADASTRO E ESTOQUE'!A:I,4,FALSE)))</f>
        <v>0</v>
      </c>
      <c r="G292" s="44"/>
      <c r="H292" s="46" t="str">
        <f t="shared" si="5"/>
        <v>0</v>
      </c>
      <c r="I292" s="40"/>
      <c r="J292" s="45"/>
      <c r="K292" s="45"/>
    </row>
    <row r="293" spans="1:11" s="42" customFormat="1" x14ac:dyDescent="0.25">
      <c r="A293" s="45"/>
      <c r="B293" s="43"/>
      <c r="C293" s="44"/>
      <c r="D293" s="91" t="str">
        <f>IF(ISBLANK(C293),"0",IF(ISERROR(VLOOKUP(C293,'CADASTRO E ESTOQUE'!A:I,1,FALSE)),"Produto não cadastrado",VLOOKUP(C293,'CADASTRO E ESTOQUE'!A:I,2,FALSE)))</f>
        <v>0</v>
      </c>
      <c r="E293" s="92" t="str">
        <f>IF(ISBLANK(C293),"0",IF(ISERROR(VLOOKUP(C293,'CADASTRO E ESTOQUE'!A:I,1,FALSE)),"Produto não cadastrado",VLOOKUP(C293,'CADASTRO E ESTOQUE'!A:I,3,FALSE)))</f>
        <v>0</v>
      </c>
      <c r="F293" s="91" t="str">
        <f>IF(ISBLANK(C293),"0",IF(ISERROR(VLOOKUP(C293,'CADASTRO E ESTOQUE'!A:I,1,FALSE)),"Produto não cadastrado",VLOOKUP(C293,'CADASTRO E ESTOQUE'!A:I,4,FALSE)))</f>
        <v>0</v>
      </c>
      <c r="G293" s="44"/>
      <c r="H293" s="46" t="str">
        <f t="shared" si="5"/>
        <v>0</v>
      </c>
      <c r="I293" s="40"/>
      <c r="J293" s="45"/>
      <c r="K293" s="45"/>
    </row>
    <row r="294" spans="1:11" s="42" customFormat="1" x14ac:dyDescent="0.25">
      <c r="A294" s="45"/>
      <c r="B294" s="43"/>
      <c r="C294" s="44"/>
      <c r="D294" s="91" t="str">
        <f>IF(ISBLANK(C294),"0",IF(ISERROR(VLOOKUP(C294,'CADASTRO E ESTOQUE'!A:I,1,FALSE)),"Produto não cadastrado",VLOOKUP(C294,'CADASTRO E ESTOQUE'!A:I,2,FALSE)))</f>
        <v>0</v>
      </c>
      <c r="E294" s="92" t="str">
        <f>IF(ISBLANK(C294),"0",IF(ISERROR(VLOOKUP(C294,'CADASTRO E ESTOQUE'!A:I,1,FALSE)),"Produto não cadastrado",VLOOKUP(C294,'CADASTRO E ESTOQUE'!A:I,3,FALSE)))</f>
        <v>0</v>
      </c>
      <c r="F294" s="91" t="str">
        <f>IF(ISBLANK(C294),"0",IF(ISERROR(VLOOKUP(C294,'CADASTRO E ESTOQUE'!A:I,1,FALSE)),"Produto não cadastrado",VLOOKUP(C294,'CADASTRO E ESTOQUE'!A:I,4,FALSE)))</f>
        <v>0</v>
      </c>
      <c r="G294" s="44"/>
      <c r="H294" s="46" t="str">
        <f t="shared" si="5"/>
        <v>0</v>
      </c>
      <c r="I294" s="40"/>
      <c r="J294" s="45"/>
      <c r="K294" s="45"/>
    </row>
    <row r="295" spans="1:11" s="42" customFormat="1" x14ac:dyDescent="0.25">
      <c r="A295" s="45"/>
      <c r="B295" s="43"/>
      <c r="C295" s="44"/>
      <c r="D295" s="91" t="str">
        <f>IF(ISBLANK(C295),"0",IF(ISERROR(VLOOKUP(C295,'CADASTRO E ESTOQUE'!A:I,1,FALSE)),"Produto não cadastrado",VLOOKUP(C295,'CADASTRO E ESTOQUE'!A:I,2,FALSE)))</f>
        <v>0</v>
      </c>
      <c r="E295" s="92" t="str">
        <f>IF(ISBLANK(C295),"0",IF(ISERROR(VLOOKUP(C295,'CADASTRO E ESTOQUE'!A:I,1,FALSE)),"Produto não cadastrado",VLOOKUP(C295,'CADASTRO E ESTOQUE'!A:I,3,FALSE)))</f>
        <v>0</v>
      </c>
      <c r="F295" s="91" t="str">
        <f>IF(ISBLANK(C295),"0",IF(ISERROR(VLOOKUP(C295,'CADASTRO E ESTOQUE'!A:I,1,FALSE)),"Produto não cadastrado",VLOOKUP(C295,'CADASTRO E ESTOQUE'!A:I,4,FALSE)))</f>
        <v>0</v>
      </c>
      <c r="G295" s="44"/>
      <c r="H295" s="46" t="str">
        <f t="shared" si="5"/>
        <v>0</v>
      </c>
      <c r="I295" s="40"/>
      <c r="J295" s="45"/>
      <c r="K295" s="45"/>
    </row>
    <row r="296" spans="1:11" s="42" customFormat="1" x14ac:dyDescent="0.25">
      <c r="A296" s="45"/>
      <c r="B296" s="43"/>
      <c r="C296" s="44"/>
      <c r="D296" s="91" t="str">
        <f>IF(ISBLANK(C296),"0",IF(ISERROR(VLOOKUP(C296,'CADASTRO E ESTOQUE'!A:I,1,FALSE)),"Produto não cadastrado",VLOOKUP(C296,'CADASTRO E ESTOQUE'!A:I,2,FALSE)))</f>
        <v>0</v>
      </c>
      <c r="E296" s="92" t="str">
        <f>IF(ISBLANK(C296),"0",IF(ISERROR(VLOOKUP(C296,'CADASTRO E ESTOQUE'!A:I,1,FALSE)),"Produto não cadastrado",VLOOKUP(C296,'CADASTRO E ESTOQUE'!A:I,3,FALSE)))</f>
        <v>0</v>
      </c>
      <c r="F296" s="91" t="str">
        <f>IF(ISBLANK(C296),"0",IF(ISERROR(VLOOKUP(C296,'CADASTRO E ESTOQUE'!A:I,1,FALSE)),"Produto não cadastrado",VLOOKUP(C296,'CADASTRO E ESTOQUE'!A:I,4,FALSE)))</f>
        <v>0</v>
      </c>
      <c r="G296" s="44"/>
      <c r="H296" s="46" t="str">
        <f t="shared" si="5"/>
        <v>0</v>
      </c>
      <c r="I296" s="40"/>
      <c r="J296" s="45"/>
      <c r="K296" s="45"/>
    </row>
    <row r="297" spans="1:11" s="42" customFormat="1" x14ac:dyDescent="0.25">
      <c r="A297" s="45"/>
      <c r="B297" s="43"/>
      <c r="C297" s="44"/>
      <c r="D297" s="91" t="str">
        <f>IF(ISBLANK(C297),"0",IF(ISERROR(VLOOKUP(C297,'CADASTRO E ESTOQUE'!A:I,1,FALSE)),"Produto não cadastrado",VLOOKUP(C297,'CADASTRO E ESTOQUE'!A:I,2,FALSE)))</f>
        <v>0</v>
      </c>
      <c r="E297" s="92" t="str">
        <f>IF(ISBLANK(C297),"0",IF(ISERROR(VLOOKUP(C297,'CADASTRO E ESTOQUE'!A:I,1,FALSE)),"Produto não cadastrado",VLOOKUP(C297,'CADASTRO E ESTOQUE'!A:I,3,FALSE)))</f>
        <v>0</v>
      </c>
      <c r="F297" s="91" t="str">
        <f>IF(ISBLANK(C297),"0",IF(ISERROR(VLOOKUP(C297,'CADASTRO E ESTOQUE'!A:I,1,FALSE)),"Produto não cadastrado",VLOOKUP(C297,'CADASTRO E ESTOQUE'!A:I,4,FALSE)))</f>
        <v>0</v>
      </c>
      <c r="G297" s="44"/>
      <c r="H297" s="46" t="str">
        <f t="shared" si="5"/>
        <v>0</v>
      </c>
      <c r="I297" s="40"/>
      <c r="J297" s="45"/>
      <c r="K297" s="45"/>
    </row>
    <row r="298" spans="1:11" s="42" customFormat="1" x14ac:dyDescent="0.25">
      <c r="A298" s="45"/>
      <c r="B298" s="43"/>
      <c r="C298" s="44"/>
      <c r="D298" s="91" t="str">
        <f>IF(ISBLANK(C298),"0",IF(ISERROR(VLOOKUP(C298,'CADASTRO E ESTOQUE'!A:I,1,FALSE)),"Produto não cadastrado",VLOOKUP(C298,'CADASTRO E ESTOQUE'!A:I,2,FALSE)))</f>
        <v>0</v>
      </c>
      <c r="E298" s="92" t="str">
        <f>IF(ISBLANK(C298),"0",IF(ISERROR(VLOOKUP(C298,'CADASTRO E ESTOQUE'!A:I,1,FALSE)),"Produto não cadastrado",VLOOKUP(C298,'CADASTRO E ESTOQUE'!A:I,3,FALSE)))</f>
        <v>0</v>
      </c>
      <c r="F298" s="91" t="str">
        <f>IF(ISBLANK(C298),"0",IF(ISERROR(VLOOKUP(C298,'CADASTRO E ESTOQUE'!A:I,1,FALSE)),"Produto não cadastrado",VLOOKUP(C298,'CADASTRO E ESTOQUE'!A:I,4,FALSE)))</f>
        <v>0</v>
      </c>
      <c r="G298" s="44"/>
      <c r="H298" s="46" t="str">
        <f t="shared" si="5"/>
        <v>0</v>
      </c>
      <c r="I298" s="40"/>
      <c r="J298" s="45"/>
      <c r="K298" s="45"/>
    </row>
    <row r="299" spans="1:11" s="42" customFormat="1" x14ac:dyDescent="0.25">
      <c r="A299" s="45"/>
      <c r="B299" s="43"/>
      <c r="C299" s="44"/>
      <c r="D299" s="91" t="str">
        <f>IF(ISBLANK(C299),"0",IF(ISERROR(VLOOKUP(C299,'CADASTRO E ESTOQUE'!A:I,1,FALSE)),"Produto não cadastrado",VLOOKUP(C299,'CADASTRO E ESTOQUE'!A:I,2,FALSE)))</f>
        <v>0</v>
      </c>
      <c r="E299" s="92" t="str">
        <f>IF(ISBLANK(C299),"0",IF(ISERROR(VLOOKUP(C299,'CADASTRO E ESTOQUE'!A:I,1,FALSE)),"Produto não cadastrado",VLOOKUP(C299,'CADASTRO E ESTOQUE'!A:I,3,FALSE)))</f>
        <v>0</v>
      </c>
      <c r="F299" s="91" t="str">
        <f>IF(ISBLANK(C299),"0",IF(ISERROR(VLOOKUP(C299,'CADASTRO E ESTOQUE'!A:I,1,FALSE)),"Produto não cadastrado",VLOOKUP(C299,'CADASTRO E ESTOQUE'!A:I,4,FALSE)))</f>
        <v>0</v>
      </c>
      <c r="G299" s="44"/>
      <c r="H299" s="46" t="str">
        <f t="shared" si="5"/>
        <v>0</v>
      </c>
      <c r="I299" s="40"/>
      <c r="J299" s="45"/>
      <c r="K299" s="45"/>
    </row>
    <row r="300" spans="1:11" s="42" customFormat="1" x14ac:dyDescent="0.25">
      <c r="A300" s="45"/>
      <c r="B300" s="43"/>
      <c r="C300" s="44"/>
      <c r="D300" s="91" t="str">
        <f>IF(ISBLANK(C300),"0",IF(ISERROR(VLOOKUP(C300,'CADASTRO E ESTOQUE'!A:I,1,FALSE)),"Produto não cadastrado",VLOOKUP(C300,'CADASTRO E ESTOQUE'!A:I,2,FALSE)))</f>
        <v>0</v>
      </c>
      <c r="E300" s="92" t="str">
        <f>IF(ISBLANK(C300),"0",IF(ISERROR(VLOOKUP(C300,'CADASTRO E ESTOQUE'!A:I,1,FALSE)),"Produto não cadastrado",VLOOKUP(C300,'CADASTRO E ESTOQUE'!A:I,3,FALSE)))</f>
        <v>0</v>
      </c>
      <c r="F300" s="91" t="str">
        <f>IF(ISBLANK(C300),"0",IF(ISERROR(VLOOKUP(C300,'CADASTRO E ESTOQUE'!A:I,1,FALSE)),"Produto não cadastrado",VLOOKUP(C300,'CADASTRO E ESTOQUE'!A:I,4,FALSE)))</f>
        <v>0</v>
      </c>
      <c r="G300" s="44"/>
      <c r="H300" s="46" t="str">
        <f t="shared" si="5"/>
        <v>0</v>
      </c>
      <c r="I300" s="40"/>
      <c r="J300" s="45"/>
      <c r="K300" s="45"/>
    </row>
    <row r="301" spans="1:11" s="36" customFormat="1" x14ac:dyDescent="0.25">
      <c r="A301" s="39"/>
      <c r="B301" s="37"/>
      <c r="C301" s="38"/>
      <c r="D301" s="91" t="str">
        <f>IF(ISBLANK(C301),"0",IF(ISERROR(VLOOKUP(C301,'CADASTRO E ESTOQUE'!A:I,1,FALSE)),"Produto não cadastrado",VLOOKUP(C301,'CADASTRO E ESTOQUE'!A:I,2,FALSE)))</f>
        <v>0</v>
      </c>
      <c r="E301" s="92" t="str">
        <f>IF(ISBLANK(C301),"0",IF(ISERROR(VLOOKUP(C301,'CADASTRO E ESTOQUE'!A:I,1,FALSE)),"Produto não cadastrado",VLOOKUP(C301,'CADASTRO E ESTOQUE'!A:I,3,FALSE)))</f>
        <v>0</v>
      </c>
      <c r="F301" s="91" t="str">
        <f>IF(ISBLANK(C301),"0",IF(ISERROR(VLOOKUP(C301,'CADASTRO E ESTOQUE'!A:I,1,FALSE)),"Produto não cadastrado",VLOOKUP(C301,'CADASTRO E ESTOQUE'!A:I,4,FALSE)))</f>
        <v>0</v>
      </c>
      <c r="G301" s="44"/>
      <c r="H301" s="46" t="str">
        <f t="shared" si="5"/>
        <v>0</v>
      </c>
      <c r="I301" s="40"/>
      <c r="J301" s="39"/>
      <c r="K301" s="39"/>
    </row>
    <row r="302" spans="1:11" s="36" customFormat="1" x14ac:dyDescent="0.25">
      <c r="A302" s="39"/>
      <c r="B302" s="37"/>
      <c r="C302" s="38"/>
      <c r="D302" s="91" t="str">
        <f>IF(ISBLANK(C302),"0",IF(ISERROR(VLOOKUP(C302,'CADASTRO E ESTOQUE'!A:I,1,FALSE)),"Produto não cadastrado",VLOOKUP(C302,'CADASTRO E ESTOQUE'!A:I,2,FALSE)))</f>
        <v>0</v>
      </c>
      <c r="E302" s="92" t="str">
        <f>IF(ISBLANK(C302),"0",IF(ISERROR(VLOOKUP(C302,'CADASTRO E ESTOQUE'!A:I,1,FALSE)),"Produto não cadastrado",VLOOKUP(C302,'CADASTRO E ESTOQUE'!A:I,3,FALSE)))</f>
        <v>0</v>
      </c>
      <c r="F302" s="91" t="str">
        <f>IF(ISBLANK(C302),"0",IF(ISERROR(VLOOKUP(C302,'CADASTRO E ESTOQUE'!A:I,1,FALSE)),"Produto não cadastrado",VLOOKUP(C302,'CADASTRO E ESTOQUE'!A:I,4,FALSE)))</f>
        <v>0</v>
      </c>
      <c r="G302" s="44"/>
      <c r="H302" s="46" t="str">
        <f t="shared" si="5"/>
        <v>0</v>
      </c>
      <c r="I302" s="40"/>
      <c r="J302" s="39"/>
      <c r="K302" s="39"/>
    </row>
    <row r="303" spans="1:11" s="36" customFormat="1" x14ac:dyDescent="0.25">
      <c r="A303" s="39"/>
      <c r="B303" s="37"/>
      <c r="C303" s="38"/>
      <c r="D303" s="91" t="str">
        <f>IF(ISBLANK(C303),"0",IF(ISERROR(VLOOKUP(C303,'CADASTRO E ESTOQUE'!A:I,1,FALSE)),"Produto não cadastrado",VLOOKUP(C303,'CADASTRO E ESTOQUE'!A:I,2,FALSE)))</f>
        <v>0</v>
      </c>
      <c r="E303" s="92" t="str">
        <f>IF(ISBLANK(C303),"0",IF(ISERROR(VLOOKUP(C303,'CADASTRO E ESTOQUE'!A:I,1,FALSE)),"Produto não cadastrado",VLOOKUP(C303,'CADASTRO E ESTOQUE'!A:I,3,FALSE)))</f>
        <v>0</v>
      </c>
      <c r="F303" s="91" t="str">
        <f>IF(ISBLANK(C303),"0",IF(ISERROR(VLOOKUP(C303,'CADASTRO E ESTOQUE'!A:I,1,FALSE)),"Produto não cadastrado",VLOOKUP(C303,'CADASTRO E ESTOQUE'!A:I,4,FALSE)))</f>
        <v>0</v>
      </c>
      <c r="G303" s="44"/>
      <c r="H303" s="46" t="str">
        <f t="shared" si="5"/>
        <v>0</v>
      </c>
      <c r="I303" s="40"/>
      <c r="J303" s="39"/>
      <c r="K303" s="39"/>
    </row>
    <row r="304" spans="1:11" s="36" customFormat="1" x14ac:dyDescent="0.25">
      <c r="A304" s="39"/>
      <c r="B304" s="37"/>
      <c r="C304" s="38"/>
      <c r="D304" s="91" t="str">
        <f>IF(ISBLANK(C304),"0",IF(ISERROR(VLOOKUP(C304,'CADASTRO E ESTOQUE'!A:I,1,FALSE)),"Produto não cadastrado",VLOOKUP(C304,'CADASTRO E ESTOQUE'!A:I,2,FALSE)))</f>
        <v>0</v>
      </c>
      <c r="E304" s="92" t="str">
        <f>IF(ISBLANK(C304),"0",IF(ISERROR(VLOOKUP(C304,'CADASTRO E ESTOQUE'!A:I,1,FALSE)),"Produto não cadastrado",VLOOKUP(C304,'CADASTRO E ESTOQUE'!A:I,3,FALSE)))</f>
        <v>0</v>
      </c>
      <c r="F304" s="91" t="str">
        <f>IF(ISBLANK(C304),"0",IF(ISERROR(VLOOKUP(C304,'CADASTRO E ESTOQUE'!A:I,1,FALSE)),"Produto não cadastrado",VLOOKUP(C304,'CADASTRO E ESTOQUE'!A:I,4,FALSE)))</f>
        <v>0</v>
      </c>
      <c r="G304" s="44"/>
      <c r="H304" s="46" t="str">
        <f t="shared" si="5"/>
        <v>0</v>
      </c>
      <c r="I304" s="40"/>
      <c r="J304" s="39"/>
      <c r="K304" s="39"/>
    </row>
    <row r="305" spans="1:11" s="36" customFormat="1" x14ac:dyDescent="0.25">
      <c r="A305" s="39"/>
      <c r="B305" s="37"/>
      <c r="C305" s="38"/>
      <c r="D305" s="91" t="str">
        <f>IF(ISBLANK(C305),"0",IF(ISERROR(VLOOKUP(C305,'CADASTRO E ESTOQUE'!A:I,1,FALSE)),"Produto não cadastrado",VLOOKUP(C305,'CADASTRO E ESTOQUE'!A:I,2,FALSE)))</f>
        <v>0</v>
      </c>
      <c r="E305" s="92" t="str">
        <f>IF(ISBLANK(C305),"0",IF(ISERROR(VLOOKUP(C305,'CADASTRO E ESTOQUE'!A:I,1,FALSE)),"Produto não cadastrado",VLOOKUP(C305,'CADASTRO E ESTOQUE'!A:I,3,FALSE)))</f>
        <v>0</v>
      </c>
      <c r="F305" s="91" t="str">
        <f>IF(ISBLANK(C305),"0",IF(ISERROR(VLOOKUP(C305,'CADASTRO E ESTOQUE'!A:I,1,FALSE)),"Produto não cadastrado",VLOOKUP(C305,'CADASTRO E ESTOQUE'!A:I,4,FALSE)))</f>
        <v>0</v>
      </c>
      <c r="G305" s="44"/>
      <c r="H305" s="46" t="str">
        <f t="shared" si="5"/>
        <v>0</v>
      </c>
      <c r="I305" s="40"/>
      <c r="J305" s="39"/>
      <c r="K305" s="39"/>
    </row>
    <row r="306" spans="1:11" s="36" customFormat="1" x14ac:dyDescent="0.25">
      <c r="A306" s="39"/>
      <c r="B306" s="37"/>
      <c r="C306" s="38"/>
      <c r="D306" s="91" t="str">
        <f>IF(ISBLANK(C306),"0",IF(ISERROR(VLOOKUP(C306,'CADASTRO E ESTOQUE'!A:I,1,FALSE)),"Produto não cadastrado",VLOOKUP(C306,'CADASTRO E ESTOQUE'!A:I,2,FALSE)))</f>
        <v>0</v>
      </c>
      <c r="E306" s="92" t="str">
        <f>IF(ISBLANK(C306),"0",IF(ISERROR(VLOOKUP(C306,'CADASTRO E ESTOQUE'!A:I,1,FALSE)),"Produto não cadastrado",VLOOKUP(C306,'CADASTRO E ESTOQUE'!A:I,3,FALSE)))</f>
        <v>0</v>
      </c>
      <c r="F306" s="91" t="str">
        <f>IF(ISBLANK(C306),"0",IF(ISERROR(VLOOKUP(C306,'CADASTRO E ESTOQUE'!A:I,1,FALSE)),"Produto não cadastrado",VLOOKUP(C306,'CADASTRO E ESTOQUE'!A:I,4,FALSE)))</f>
        <v>0</v>
      </c>
      <c r="G306" s="44"/>
      <c r="H306" s="46" t="str">
        <f t="shared" si="5"/>
        <v>0</v>
      </c>
      <c r="I306" s="40"/>
      <c r="J306" s="39"/>
      <c r="K306" s="39"/>
    </row>
    <row r="307" spans="1:11" s="36" customFormat="1" x14ac:dyDescent="0.25">
      <c r="A307" s="39"/>
      <c r="B307" s="37"/>
      <c r="C307" s="38"/>
      <c r="D307" s="91" t="str">
        <f>IF(ISBLANK(C307),"0",IF(ISERROR(VLOOKUP(C307,'CADASTRO E ESTOQUE'!A:I,1,FALSE)),"Produto não cadastrado",VLOOKUP(C307,'CADASTRO E ESTOQUE'!A:I,2,FALSE)))</f>
        <v>0</v>
      </c>
      <c r="E307" s="92" t="str">
        <f>IF(ISBLANK(C307),"0",IF(ISERROR(VLOOKUP(C307,'CADASTRO E ESTOQUE'!A:I,1,FALSE)),"Produto não cadastrado",VLOOKUP(C307,'CADASTRO E ESTOQUE'!A:I,3,FALSE)))</f>
        <v>0</v>
      </c>
      <c r="F307" s="91" t="str">
        <f>IF(ISBLANK(C307),"0",IF(ISERROR(VLOOKUP(C307,'CADASTRO E ESTOQUE'!A:I,1,FALSE)),"Produto não cadastrado",VLOOKUP(C307,'CADASTRO E ESTOQUE'!A:I,4,FALSE)))</f>
        <v>0</v>
      </c>
      <c r="G307" s="44"/>
      <c r="H307" s="46" t="str">
        <f t="shared" ref="H307:H355" si="6">IF(ISBLANK(C307),"0",G307*F307)</f>
        <v>0</v>
      </c>
      <c r="I307" s="40"/>
      <c r="J307" s="39"/>
      <c r="K307" s="39"/>
    </row>
    <row r="308" spans="1:11" s="36" customFormat="1" x14ac:dyDescent="0.25">
      <c r="A308" s="39"/>
      <c r="B308" s="37"/>
      <c r="C308" s="38"/>
      <c r="D308" s="91" t="str">
        <f>IF(ISBLANK(C308),"0",IF(ISERROR(VLOOKUP(C308,'CADASTRO E ESTOQUE'!A:I,1,FALSE)),"Produto não cadastrado",VLOOKUP(C308,'CADASTRO E ESTOQUE'!A:I,2,FALSE)))</f>
        <v>0</v>
      </c>
      <c r="E308" s="92" t="str">
        <f>IF(ISBLANK(C308),"0",IF(ISERROR(VLOOKUP(C308,'CADASTRO E ESTOQUE'!A:I,1,FALSE)),"Produto não cadastrado",VLOOKUP(C308,'CADASTRO E ESTOQUE'!A:I,3,FALSE)))</f>
        <v>0</v>
      </c>
      <c r="F308" s="91" t="str">
        <f>IF(ISBLANK(C308),"0",IF(ISERROR(VLOOKUP(C308,'CADASTRO E ESTOQUE'!A:I,1,FALSE)),"Produto não cadastrado",VLOOKUP(C308,'CADASTRO E ESTOQUE'!A:I,4,FALSE)))</f>
        <v>0</v>
      </c>
      <c r="G308" s="44"/>
      <c r="H308" s="46" t="str">
        <f t="shared" si="6"/>
        <v>0</v>
      </c>
      <c r="I308" s="40"/>
      <c r="J308" s="39"/>
      <c r="K308" s="39"/>
    </row>
    <row r="309" spans="1:11" s="36" customFormat="1" x14ac:dyDescent="0.25">
      <c r="A309" s="39"/>
      <c r="B309" s="37"/>
      <c r="C309" s="38"/>
      <c r="D309" s="91" t="str">
        <f>IF(ISBLANK(C309),"0",IF(ISERROR(VLOOKUP(C309,'CADASTRO E ESTOQUE'!A:I,1,FALSE)),"Produto não cadastrado",VLOOKUP(C309,'CADASTRO E ESTOQUE'!A:I,2,FALSE)))</f>
        <v>0</v>
      </c>
      <c r="E309" s="92" t="str">
        <f>IF(ISBLANK(C309),"0",IF(ISERROR(VLOOKUP(C309,'CADASTRO E ESTOQUE'!A:I,1,FALSE)),"Produto não cadastrado",VLOOKUP(C309,'CADASTRO E ESTOQUE'!A:I,3,FALSE)))</f>
        <v>0</v>
      </c>
      <c r="F309" s="91" t="str">
        <f>IF(ISBLANK(C309),"0",IF(ISERROR(VLOOKUP(C309,'CADASTRO E ESTOQUE'!A:I,1,FALSE)),"Produto não cadastrado",VLOOKUP(C309,'CADASTRO E ESTOQUE'!A:I,4,FALSE)))</f>
        <v>0</v>
      </c>
      <c r="G309" s="44"/>
      <c r="H309" s="46" t="str">
        <f t="shared" si="6"/>
        <v>0</v>
      </c>
      <c r="I309" s="40"/>
      <c r="J309" s="39"/>
      <c r="K309" s="39"/>
    </row>
    <row r="310" spans="1:11" s="36" customFormat="1" x14ac:dyDescent="0.25">
      <c r="A310" s="39"/>
      <c r="B310" s="37"/>
      <c r="C310" s="38"/>
      <c r="D310" s="91" t="str">
        <f>IF(ISBLANK(C310),"0",IF(ISERROR(VLOOKUP(C310,'CADASTRO E ESTOQUE'!A:I,1,FALSE)),"Produto não cadastrado",VLOOKUP(C310,'CADASTRO E ESTOQUE'!A:I,2,FALSE)))</f>
        <v>0</v>
      </c>
      <c r="E310" s="92" t="str">
        <f>IF(ISBLANK(C310),"0",IF(ISERROR(VLOOKUP(C310,'CADASTRO E ESTOQUE'!A:I,1,FALSE)),"Produto não cadastrado",VLOOKUP(C310,'CADASTRO E ESTOQUE'!A:I,3,FALSE)))</f>
        <v>0</v>
      </c>
      <c r="F310" s="91" t="str">
        <f>IF(ISBLANK(C310),"0",IF(ISERROR(VLOOKUP(C310,'CADASTRO E ESTOQUE'!A:I,1,FALSE)),"Produto não cadastrado",VLOOKUP(C310,'CADASTRO E ESTOQUE'!A:I,4,FALSE)))</f>
        <v>0</v>
      </c>
      <c r="G310" s="44"/>
      <c r="H310" s="46" t="str">
        <f t="shared" si="6"/>
        <v>0</v>
      </c>
      <c r="I310" s="40"/>
      <c r="J310" s="39"/>
      <c r="K310" s="39"/>
    </row>
    <row r="311" spans="1:11" s="36" customFormat="1" x14ac:dyDescent="0.25">
      <c r="A311" s="39"/>
      <c r="B311" s="37"/>
      <c r="C311" s="38"/>
      <c r="D311" s="91" t="str">
        <f>IF(ISBLANK(C311),"0",IF(ISERROR(VLOOKUP(C311,'CADASTRO E ESTOQUE'!A:I,1,FALSE)),"Produto não cadastrado",VLOOKUP(C311,'CADASTRO E ESTOQUE'!A:I,2,FALSE)))</f>
        <v>0</v>
      </c>
      <c r="E311" s="92" t="str">
        <f>IF(ISBLANK(C311),"0",IF(ISERROR(VLOOKUP(C311,'CADASTRO E ESTOQUE'!A:I,1,FALSE)),"Produto não cadastrado",VLOOKUP(C311,'CADASTRO E ESTOQUE'!A:I,3,FALSE)))</f>
        <v>0</v>
      </c>
      <c r="F311" s="91" t="str">
        <f>IF(ISBLANK(C311),"0",IF(ISERROR(VLOOKUP(C311,'CADASTRO E ESTOQUE'!A:I,1,FALSE)),"Produto não cadastrado",VLOOKUP(C311,'CADASTRO E ESTOQUE'!A:I,4,FALSE)))</f>
        <v>0</v>
      </c>
      <c r="G311" s="44"/>
      <c r="H311" s="46" t="str">
        <f t="shared" si="6"/>
        <v>0</v>
      </c>
      <c r="I311" s="40"/>
      <c r="J311" s="39"/>
      <c r="K311" s="39"/>
    </row>
    <row r="312" spans="1:11" s="36" customFormat="1" x14ac:dyDescent="0.25">
      <c r="A312" s="39"/>
      <c r="B312" s="37"/>
      <c r="C312" s="38"/>
      <c r="D312" s="91" t="str">
        <f>IF(ISBLANK(C312),"0",IF(ISERROR(VLOOKUP(C312,'CADASTRO E ESTOQUE'!A:I,1,FALSE)),"Produto não cadastrado",VLOOKUP(C312,'CADASTRO E ESTOQUE'!A:I,2,FALSE)))</f>
        <v>0</v>
      </c>
      <c r="E312" s="92" t="str">
        <f>IF(ISBLANK(C312),"0",IF(ISERROR(VLOOKUP(C312,'CADASTRO E ESTOQUE'!A:I,1,FALSE)),"Produto não cadastrado",VLOOKUP(C312,'CADASTRO E ESTOQUE'!A:I,3,FALSE)))</f>
        <v>0</v>
      </c>
      <c r="F312" s="91" t="str">
        <f>IF(ISBLANK(C312),"0",IF(ISERROR(VLOOKUP(C312,'CADASTRO E ESTOQUE'!A:I,1,FALSE)),"Produto não cadastrado",VLOOKUP(C312,'CADASTRO E ESTOQUE'!A:I,4,FALSE)))</f>
        <v>0</v>
      </c>
      <c r="G312" s="44"/>
      <c r="H312" s="46" t="str">
        <f t="shared" si="6"/>
        <v>0</v>
      </c>
      <c r="I312" s="40"/>
      <c r="J312" s="39"/>
      <c r="K312" s="39"/>
    </row>
    <row r="313" spans="1:11" s="36" customFormat="1" x14ac:dyDescent="0.25">
      <c r="A313" s="39"/>
      <c r="B313" s="37"/>
      <c r="C313" s="38"/>
      <c r="D313" s="91" t="str">
        <f>IF(ISBLANK(C313),"0",IF(ISERROR(VLOOKUP(C313,'CADASTRO E ESTOQUE'!A:I,1,FALSE)),"Produto não cadastrado",VLOOKUP(C313,'CADASTRO E ESTOQUE'!A:I,2,FALSE)))</f>
        <v>0</v>
      </c>
      <c r="E313" s="92" t="str">
        <f>IF(ISBLANK(C313),"0",IF(ISERROR(VLOOKUP(C313,'CADASTRO E ESTOQUE'!A:I,1,FALSE)),"Produto não cadastrado",VLOOKUP(C313,'CADASTRO E ESTOQUE'!A:I,3,FALSE)))</f>
        <v>0</v>
      </c>
      <c r="F313" s="91" t="str">
        <f>IF(ISBLANK(C313),"0",IF(ISERROR(VLOOKUP(C313,'CADASTRO E ESTOQUE'!A:I,1,FALSE)),"Produto não cadastrado",VLOOKUP(C313,'CADASTRO E ESTOQUE'!A:I,4,FALSE)))</f>
        <v>0</v>
      </c>
      <c r="G313" s="44"/>
      <c r="H313" s="46" t="str">
        <f t="shared" si="6"/>
        <v>0</v>
      </c>
      <c r="I313" s="40"/>
      <c r="J313" s="39"/>
      <c r="K313" s="39"/>
    </row>
    <row r="314" spans="1:11" s="36" customFormat="1" x14ac:dyDescent="0.25">
      <c r="A314" s="39"/>
      <c r="B314" s="37"/>
      <c r="C314" s="38"/>
      <c r="D314" s="91" t="str">
        <f>IF(ISBLANK(C314),"0",IF(ISERROR(VLOOKUP(C314,'CADASTRO E ESTOQUE'!A:I,1,FALSE)),"Produto não cadastrado",VLOOKUP(C314,'CADASTRO E ESTOQUE'!A:I,2,FALSE)))</f>
        <v>0</v>
      </c>
      <c r="E314" s="92" t="str">
        <f>IF(ISBLANK(C314),"0",IF(ISERROR(VLOOKUP(C314,'CADASTRO E ESTOQUE'!A:I,1,FALSE)),"Produto não cadastrado",VLOOKUP(C314,'CADASTRO E ESTOQUE'!A:I,3,FALSE)))</f>
        <v>0</v>
      </c>
      <c r="F314" s="91" t="str">
        <f>IF(ISBLANK(C314),"0",IF(ISERROR(VLOOKUP(C314,'CADASTRO E ESTOQUE'!A:I,1,FALSE)),"Produto não cadastrado",VLOOKUP(C314,'CADASTRO E ESTOQUE'!A:I,4,FALSE)))</f>
        <v>0</v>
      </c>
      <c r="G314" s="44"/>
      <c r="H314" s="46" t="str">
        <f t="shared" si="6"/>
        <v>0</v>
      </c>
      <c r="I314" s="40"/>
      <c r="J314" s="39"/>
      <c r="K314" s="39"/>
    </row>
    <row r="315" spans="1:11" s="36" customFormat="1" x14ac:dyDescent="0.25">
      <c r="A315" s="39"/>
      <c r="B315" s="37"/>
      <c r="C315" s="38"/>
      <c r="D315" s="91" t="str">
        <f>IF(ISBLANK(C315),"0",IF(ISERROR(VLOOKUP(C315,'CADASTRO E ESTOQUE'!A:I,1,FALSE)),"Produto não cadastrado",VLOOKUP(C315,'CADASTRO E ESTOQUE'!A:I,2,FALSE)))</f>
        <v>0</v>
      </c>
      <c r="E315" s="92" t="str">
        <f>IF(ISBLANK(C315),"0",IF(ISERROR(VLOOKUP(C315,'CADASTRO E ESTOQUE'!A:I,1,FALSE)),"Produto não cadastrado",VLOOKUP(C315,'CADASTRO E ESTOQUE'!A:I,3,FALSE)))</f>
        <v>0</v>
      </c>
      <c r="F315" s="91" t="str">
        <f>IF(ISBLANK(C315),"0",IF(ISERROR(VLOOKUP(C315,'CADASTRO E ESTOQUE'!A:I,1,FALSE)),"Produto não cadastrado",VLOOKUP(C315,'CADASTRO E ESTOQUE'!A:I,4,FALSE)))</f>
        <v>0</v>
      </c>
      <c r="G315" s="44"/>
      <c r="H315" s="46" t="str">
        <f t="shared" si="6"/>
        <v>0</v>
      </c>
      <c r="I315" s="40"/>
      <c r="J315" s="39"/>
      <c r="K315" s="39"/>
    </row>
    <row r="316" spans="1:11" s="36" customFormat="1" x14ac:dyDescent="0.25">
      <c r="A316" s="39"/>
      <c r="B316" s="37"/>
      <c r="C316" s="38"/>
      <c r="D316" s="91" t="str">
        <f>IF(ISBLANK(C316),"0",IF(ISERROR(VLOOKUP(C316,'CADASTRO E ESTOQUE'!A:I,1,FALSE)),"Produto não cadastrado",VLOOKUP(C316,'CADASTRO E ESTOQUE'!A:I,2,FALSE)))</f>
        <v>0</v>
      </c>
      <c r="E316" s="92" t="str">
        <f>IF(ISBLANK(C316),"0",IF(ISERROR(VLOOKUP(C316,'CADASTRO E ESTOQUE'!A:I,1,FALSE)),"Produto não cadastrado",VLOOKUP(C316,'CADASTRO E ESTOQUE'!A:I,3,FALSE)))</f>
        <v>0</v>
      </c>
      <c r="F316" s="91" t="str">
        <f>IF(ISBLANK(C316),"0",IF(ISERROR(VLOOKUP(C316,'CADASTRO E ESTOQUE'!A:I,1,FALSE)),"Produto não cadastrado",VLOOKUP(C316,'CADASTRO E ESTOQUE'!A:I,4,FALSE)))</f>
        <v>0</v>
      </c>
      <c r="G316" s="44"/>
      <c r="H316" s="46" t="str">
        <f t="shared" si="6"/>
        <v>0</v>
      </c>
      <c r="I316" s="40"/>
      <c r="J316" s="39"/>
      <c r="K316" s="39"/>
    </row>
    <row r="317" spans="1:11" s="36" customFormat="1" x14ac:dyDescent="0.25">
      <c r="A317" s="39"/>
      <c r="B317" s="37"/>
      <c r="C317" s="38"/>
      <c r="D317" s="91" t="str">
        <f>IF(ISBLANK(C317),"0",IF(ISERROR(VLOOKUP(C317,'CADASTRO E ESTOQUE'!A:I,1,FALSE)),"Produto não cadastrado",VLOOKUP(C317,'CADASTRO E ESTOQUE'!A:I,2,FALSE)))</f>
        <v>0</v>
      </c>
      <c r="E317" s="92" t="str">
        <f>IF(ISBLANK(C317),"0",IF(ISERROR(VLOOKUP(C317,'CADASTRO E ESTOQUE'!A:I,1,FALSE)),"Produto não cadastrado",VLOOKUP(C317,'CADASTRO E ESTOQUE'!A:I,3,FALSE)))</f>
        <v>0</v>
      </c>
      <c r="F317" s="91" t="str">
        <f>IF(ISBLANK(C317),"0",IF(ISERROR(VLOOKUP(C317,'CADASTRO E ESTOQUE'!A:I,1,FALSE)),"Produto não cadastrado",VLOOKUP(C317,'CADASTRO E ESTOQUE'!A:I,4,FALSE)))</f>
        <v>0</v>
      </c>
      <c r="G317" s="44"/>
      <c r="H317" s="46" t="str">
        <f t="shared" si="6"/>
        <v>0</v>
      </c>
      <c r="I317" s="40"/>
      <c r="J317" s="39"/>
      <c r="K317" s="39"/>
    </row>
    <row r="318" spans="1:11" s="36" customFormat="1" x14ac:dyDescent="0.25">
      <c r="A318" s="39"/>
      <c r="B318" s="37"/>
      <c r="C318" s="38"/>
      <c r="D318" s="91" t="str">
        <f>IF(ISBLANK(C318),"0",IF(ISERROR(VLOOKUP(C318,'CADASTRO E ESTOQUE'!A:I,1,FALSE)),"Produto não cadastrado",VLOOKUP(C318,'CADASTRO E ESTOQUE'!A:I,2,FALSE)))</f>
        <v>0</v>
      </c>
      <c r="E318" s="92" t="str">
        <f>IF(ISBLANK(C318),"0",IF(ISERROR(VLOOKUP(C318,'CADASTRO E ESTOQUE'!A:I,1,FALSE)),"Produto não cadastrado",VLOOKUP(C318,'CADASTRO E ESTOQUE'!A:I,3,FALSE)))</f>
        <v>0</v>
      </c>
      <c r="F318" s="91" t="str">
        <f>IF(ISBLANK(C318),"0",IF(ISERROR(VLOOKUP(C318,'CADASTRO E ESTOQUE'!A:I,1,FALSE)),"Produto não cadastrado",VLOOKUP(C318,'CADASTRO E ESTOQUE'!A:I,4,FALSE)))</f>
        <v>0</v>
      </c>
      <c r="G318" s="44"/>
      <c r="H318" s="46" t="str">
        <f t="shared" si="6"/>
        <v>0</v>
      </c>
      <c r="I318" s="40"/>
      <c r="J318" s="39"/>
      <c r="K318" s="39"/>
    </row>
    <row r="319" spans="1:11" s="36" customFormat="1" x14ac:dyDescent="0.25">
      <c r="A319" s="39"/>
      <c r="B319" s="37"/>
      <c r="C319" s="38"/>
      <c r="D319" s="91" t="str">
        <f>IF(ISBLANK(C319),"0",IF(ISERROR(VLOOKUP(C319,'CADASTRO E ESTOQUE'!A:I,1,FALSE)),"Produto não cadastrado",VLOOKUP(C319,'CADASTRO E ESTOQUE'!A:I,2,FALSE)))</f>
        <v>0</v>
      </c>
      <c r="E319" s="92" t="str">
        <f>IF(ISBLANK(C319),"0",IF(ISERROR(VLOOKUP(C319,'CADASTRO E ESTOQUE'!A:I,1,FALSE)),"Produto não cadastrado",VLOOKUP(C319,'CADASTRO E ESTOQUE'!A:I,3,FALSE)))</f>
        <v>0</v>
      </c>
      <c r="F319" s="91" t="str">
        <f>IF(ISBLANK(C319),"0",IF(ISERROR(VLOOKUP(C319,'CADASTRO E ESTOQUE'!A:I,1,FALSE)),"Produto não cadastrado",VLOOKUP(C319,'CADASTRO E ESTOQUE'!A:I,4,FALSE)))</f>
        <v>0</v>
      </c>
      <c r="G319" s="44"/>
      <c r="H319" s="46" t="str">
        <f t="shared" si="6"/>
        <v>0</v>
      </c>
      <c r="I319" s="40"/>
      <c r="J319" s="39"/>
      <c r="K319" s="39"/>
    </row>
    <row r="320" spans="1:11" s="36" customFormat="1" x14ac:dyDescent="0.25">
      <c r="A320" s="39"/>
      <c r="B320" s="37"/>
      <c r="C320" s="38"/>
      <c r="D320" s="91" t="str">
        <f>IF(ISBLANK(C320),"0",IF(ISERROR(VLOOKUP(C320,'CADASTRO E ESTOQUE'!A:I,1,FALSE)),"Produto não cadastrado",VLOOKUP(C320,'CADASTRO E ESTOQUE'!A:I,2,FALSE)))</f>
        <v>0</v>
      </c>
      <c r="E320" s="92" t="str">
        <f>IF(ISBLANK(C320),"0",IF(ISERROR(VLOOKUP(C320,'CADASTRO E ESTOQUE'!A:I,1,FALSE)),"Produto não cadastrado",VLOOKUP(C320,'CADASTRO E ESTOQUE'!A:I,3,FALSE)))</f>
        <v>0</v>
      </c>
      <c r="F320" s="91" t="str">
        <f>IF(ISBLANK(C320),"0",IF(ISERROR(VLOOKUP(C320,'CADASTRO E ESTOQUE'!A:I,1,FALSE)),"Produto não cadastrado",VLOOKUP(C320,'CADASTRO E ESTOQUE'!A:I,4,FALSE)))</f>
        <v>0</v>
      </c>
      <c r="G320" s="44"/>
      <c r="H320" s="46" t="str">
        <f t="shared" si="6"/>
        <v>0</v>
      </c>
      <c r="I320" s="40"/>
      <c r="J320" s="39"/>
      <c r="K320" s="39"/>
    </row>
    <row r="321" spans="1:11" s="36" customFormat="1" x14ac:dyDescent="0.25">
      <c r="A321" s="39"/>
      <c r="B321" s="37"/>
      <c r="C321" s="38"/>
      <c r="D321" s="91" t="str">
        <f>IF(ISBLANK(C321),"0",IF(ISERROR(VLOOKUP(C321,'CADASTRO E ESTOQUE'!A:I,1,FALSE)),"Produto não cadastrado",VLOOKUP(C321,'CADASTRO E ESTOQUE'!A:I,2,FALSE)))</f>
        <v>0</v>
      </c>
      <c r="E321" s="92" t="str">
        <f>IF(ISBLANK(C321),"0",IF(ISERROR(VLOOKUP(C321,'CADASTRO E ESTOQUE'!A:I,1,FALSE)),"Produto não cadastrado",VLOOKUP(C321,'CADASTRO E ESTOQUE'!A:I,3,FALSE)))</f>
        <v>0</v>
      </c>
      <c r="F321" s="91" t="str">
        <f>IF(ISBLANK(C321),"0",IF(ISERROR(VLOOKUP(C321,'CADASTRO E ESTOQUE'!A:I,1,FALSE)),"Produto não cadastrado",VLOOKUP(C321,'CADASTRO E ESTOQUE'!A:I,4,FALSE)))</f>
        <v>0</v>
      </c>
      <c r="G321" s="44"/>
      <c r="H321" s="46" t="str">
        <f t="shared" si="6"/>
        <v>0</v>
      </c>
      <c r="I321" s="40"/>
      <c r="J321" s="39"/>
      <c r="K321" s="39"/>
    </row>
    <row r="322" spans="1:11" s="36" customFormat="1" x14ac:dyDescent="0.25">
      <c r="A322" s="39"/>
      <c r="B322" s="37"/>
      <c r="C322" s="38"/>
      <c r="D322" s="91" t="str">
        <f>IF(ISBLANK(C322),"0",IF(ISERROR(VLOOKUP(C322,'CADASTRO E ESTOQUE'!A:I,1,FALSE)),"Produto não cadastrado",VLOOKUP(C322,'CADASTRO E ESTOQUE'!A:I,2,FALSE)))</f>
        <v>0</v>
      </c>
      <c r="E322" s="92" t="str">
        <f>IF(ISBLANK(C322),"0",IF(ISERROR(VLOOKUP(C322,'CADASTRO E ESTOQUE'!A:I,1,FALSE)),"Produto não cadastrado",VLOOKUP(C322,'CADASTRO E ESTOQUE'!A:I,3,FALSE)))</f>
        <v>0</v>
      </c>
      <c r="F322" s="91" t="str">
        <f>IF(ISBLANK(C322),"0",IF(ISERROR(VLOOKUP(C322,'CADASTRO E ESTOQUE'!A:I,1,FALSE)),"Produto não cadastrado",VLOOKUP(C322,'CADASTRO E ESTOQUE'!A:I,4,FALSE)))</f>
        <v>0</v>
      </c>
      <c r="G322" s="44"/>
      <c r="H322" s="46" t="str">
        <f t="shared" si="6"/>
        <v>0</v>
      </c>
      <c r="I322" s="40"/>
      <c r="J322" s="39"/>
      <c r="K322" s="39"/>
    </row>
    <row r="323" spans="1:11" s="36" customFormat="1" x14ac:dyDescent="0.25">
      <c r="A323" s="39"/>
      <c r="B323" s="37"/>
      <c r="C323" s="38"/>
      <c r="D323" s="91" t="str">
        <f>IF(ISBLANK(C323),"0",IF(ISERROR(VLOOKUP(C323,'CADASTRO E ESTOQUE'!A:I,1,FALSE)),"Produto não cadastrado",VLOOKUP(C323,'CADASTRO E ESTOQUE'!A:I,2,FALSE)))</f>
        <v>0</v>
      </c>
      <c r="E323" s="92" t="str">
        <f>IF(ISBLANK(C323),"0",IF(ISERROR(VLOOKUP(C323,'CADASTRO E ESTOQUE'!A:I,1,FALSE)),"Produto não cadastrado",VLOOKUP(C323,'CADASTRO E ESTOQUE'!A:I,3,FALSE)))</f>
        <v>0</v>
      </c>
      <c r="F323" s="91" t="str">
        <f>IF(ISBLANK(C323),"0",IF(ISERROR(VLOOKUP(C323,'CADASTRO E ESTOQUE'!A:I,1,FALSE)),"Produto não cadastrado",VLOOKUP(C323,'CADASTRO E ESTOQUE'!A:I,4,FALSE)))</f>
        <v>0</v>
      </c>
      <c r="G323" s="44"/>
      <c r="H323" s="46" t="str">
        <f t="shared" si="6"/>
        <v>0</v>
      </c>
      <c r="I323" s="40"/>
      <c r="J323" s="39"/>
      <c r="K323" s="39"/>
    </row>
    <row r="324" spans="1:11" s="36" customFormat="1" x14ac:dyDescent="0.25">
      <c r="A324" s="39"/>
      <c r="B324" s="37"/>
      <c r="C324" s="38"/>
      <c r="D324" s="91" t="str">
        <f>IF(ISBLANK(C324),"0",IF(ISERROR(VLOOKUP(C324,'CADASTRO E ESTOQUE'!A:I,1,FALSE)),"Produto não cadastrado",VLOOKUP(C324,'CADASTRO E ESTOQUE'!A:I,2,FALSE)))</f>
        <v>0</v>
      </c>
      <c r="E324" s="92" t="str">
        <f>IF(ISBLANK(C324),"0",IF(ISERROR(VLOOKUP(C324,'CADASTRO E ESTOQUE'!A:I,1,FALSE)),"Produto não cadastrado",VLOOKUP(C324,'CADASTRO E ESTOQUE'!A:I,3,FALSE)))</f>
        <v>0</v>
      </c>
      <c r="F324" s="91" t="str">
        <f>IF(ISBLANK(C324),"0",IF(ISERROR(VLOOKUP(C324,'CADASTRO E ESTOQUE'!A:I,1,FALSE)),"Produto não cadastrado",VLOOKUP(C324,'CADASTRO E ESTOQUE'!A:I,4,FALSE)))</f>
        <v>0</v>
      </c>
      <c r="G324" s="44"/>
      <c r="H324" s="46" t="str">
        <f t="shared" si="6"/>
        <v>0</v>
      </c>
      <c r="I324" s="40"/>
      <c r="J324" s="39"/>
      <c r="K324" s="39"/>
    </row>
    <row r="325" spans="1:11" s="36" customFormat="1" x14ac:dyDescent="0.25">
      <c r="A325" s="39"/>
      <c r="B325" s="37"/>
      <c r="C325" s="38"/>
      <c r="D325" s="91" t="str">
        <f>IF(ISBLANK(C325),"0",IF(ISERROR(VLOOKUP(C325,'CADASTRO E ESTOQUE'!A:I,1,FALSE)),"Produto não cadastrado",VLOOKUP(C325,'CADASTRO E ESTOQUE'!A:I,2,FALSE)))</f>
        <v>0</v>
      </c>
      <c r="E325" s="92" t="str">
        <f>IF(ISBLANK(C325),"0",IF(ISERROR(VLOOKUP(C325,'CADASTRO E ESTOQUE'!A:I,1,FALSE)),"Produto não cadastrado",VLOOKUP(C325,'CADASTRO E ESTOQUE'!A:I,3,FALSE)))</f>
        <v>0</v>
      </c>
      <c r="F325" s="91" t="str">
        <f>IF(ISBLANK(C325),"0",IF(ISERROR(VLOOKUP(C325,'CADASTRO E ESTOQUE'!A:I,1,FALSE)),"Produto não cadastrado",VLOOKUP(C325,'CADASTRO E ESTOQUE'!A:I,4,FALSE)))</f>
        <v>0</v>
      </c>
      <c r="G325" s="44"/>
      <c r="H325" s="46" t="str">
        <f t="shared" si="6"/>
        <v>0</v>
      </c>
      <c r="I325" s="40"/>
      <c r="J325" s="39"/>
      <c r="K325" s="39"/>
    </row>
    <row r="326" spans="1:11" s="36" customFormat="1" x14ac:dyDescent="0.25">
      <c r="A326" s="39"/>
      <c r="B326" s="37"/>
      <c r="C326" s="38"/>
      <c r="D326" s="91" t="str">
        <f>IF(ISBLANK(C326),"0",IF(ISERROR(VLOOKUP(C326,'CADASTRO E ESTOQUE'!A:I,1,FALSE)),"Produto não cadastrado",VLOOKUP(C326,'CADASTRO E ESTOQUE'!A:I,2,FALSE)))</f>
        <v>0</v>
      </c>
      <c r="E326" s="92" t="str">
        <f>IF(ISBLANK(C326),"0",IF(ISERROR(VLOOKUP(C326,'CADASTRO E ESTOQUE'!A:I,1,FALSE)),"Produto não cadastrado",VLOOKUP(C326,'CADASTRO E ESTOQUE'!A:I,3,FALSE)))</f>
        <v>0</v>
      </c>
      <c r="F326" s="91" t="str">
        <f>IF(ISBLANK(C326),"0",IF(ISERROR(VLOOKUP(C326,'CADASTRO E ESTOQUE'!A:I,1,FALSE)),"Produto não cadastrado",VLOOKUP(C326,'CADASTRO E ESTOQUE'!A:I,4,FALSE)))</f>
        <v>0</v>
      </c>
      <c r="G326" s="44"/>
      <c r="H326" s="46" t="str">
        <f t="shared" si="6"/>
        <v>0</v>
      </c>
      <c r="I326" s="40"/>
      <c r="J326" s="39"/>
      <c r="K326" s="39"/>
    </row>
    <row r="327" spans="1:11" s="36" customFormat="1" x14ac:dyDescent="0.25">
      <c r="A327" s="39"/>
      <c r="B327" s="37"/>
      <c r="C327" s="38"/>
      <c r="D327" s="91" t="str">
        <f>IF(ISBLANK(C327),"0",IF(ISERROR(VLOOKUP(C327,'CADASTRO E ESTOQUE'!A:I,1,FALSE)),"Produto não cadastrado",VLOOKUP(C327,'CADASTRO E ESTOQUE'!A:I,2,FALSE)))</f>
        <v>0</v>
      </c>
      <c r="E327" s="92" t="str">
        <f>IF(ISBLANK(C327),"0",IF(ISERROR(VLOOKUP(C327,'CADASTRO E ESTOQUE'!A:I,1,FALSE)),"Produto não cadastrado",VLOOKUP(C327,'CADASTRO E ESTOQUE'!A:I,3,FALSE)))</f>
        <v>0</v>
      </c>
      <c r="F327" s="91" t="str">
        <f>IF(ISBLANK(C327),"0",IF(ISERROR(VLOOKUP(C327,'CADASTRO E ESTOQUE'!A:I,1,FALSE)),"Produto não cadastrado",VLOOKUP(C327,'CADASTRO E ESTOQUE'!A:I,4,FALSE)))</f>
        <v>0</v>
      </c>
      <c r="G327" s="44"/>
      <c r="H327" s="46" t="str">
        <f t="shared" si="6"/>
        <v>0</v>
      </c>
      <c r="I327" s="40"/>
      <c r="J327" s="39"/>
      <c r="K327" s="39"/>
    </row>
    <row r="328" spans="1:11" s="36" customFormat="1" x14ac:dyDescent="0.25">
      <c r="A328" s="39"/>
      <c r="B328" s="37"/>
      <c r="C328" s="38"/>
      <c r="D328" s="91" t="str">
        <f>IF(ISBLANK(C328),"0",IF(ISERROR(VLOOKUP(C328,'CADASTRO E ESTOQUE'!A:I,1,FALSE)),"Produto não cadastrado",VLOOKUP(C328,'CADASTRO E ESTOQUE'!A:I,2,FALSE)))</f>
        <v>0</v>
      </c>
      <c r="E328" s="92" t="str">
        <f>IF(ISBLANK(C328),"0",IF(ISERROR(VLOOKUP(C328,'CADASTRO E ESTOQUE'!A:I,1,FALSE)),"Produto não cadastrado",VLOOKUP(C328,'CADASTRO E ESTOQUE'!A:I,3,FALSE)))</f>
        <v>0</v>
      </c>
      <c r="F328" s="91" t="str">
        <f>IF(ISBLANK(C328),"0",IF(ISERROR(VLOOKUP(C328,'CADASTRO E ESTOQUE'!A:I,1,FALSE)),"Produto não cadastrado",VLOOKUP(C328,'CADASTRO E ESTOQUE'!A:I,4,FALSE)))</f>
        <v>0</v>
      </c>
      <c r="G328" s="44"/>
      <c r="H328" s="46" t="str">
        <f t="shared" si="6"/>
        <v>0</v>
      </c>
      <c r="I328" s="40"/>
      <c r="J328" s="39"/>
      <c r="K328" s="39"/>
    </row>
    <row r="329" spans="1:11" s="36" customFormat="1" x14ac:dyDescent="0.25">
      <c r="A329" s="39"/>
      <c r="B329" s="37"/>
      <c r="C329" s="38"/>
      <c r="D329" s="91" t="str">
        <f>IF(ISBLANK(C329),"0",IF(ISERROR(VLOOKUP(C329,'CADASTRO E ESTOQUE'!A:I,1,FALSE)),"Produto não cadastrado",VLOOKUP(C329,'CADASTRO E ESTOQUE'!A:I,2,FALSE)))</f>
        <v>0</v>
      </c>
      <c r="E329" s="92" t="str">
        <f>IF(ISBLANK(C329),"0",IF(ISERROR(VLOOKUP(C329,'CADASTRO E ESTOQUE'!A:I,1,FALSE)),"Produto não cadastrado",VLOOKUP(C329,'CADASTRO E ESTOQUE'!A:I,3,FALSE)))</f>
        <v>0</v>
      </c>
      <c r="F329" s="91" t="str">
        <f>IF(ISBLANK(C329),"0",IF(ISERROR(VLOOKUP(C329,'CADASTRO E ESTOQUE'!A:I,1,FALSE)),"Produto não cadastrado",VLOOKUP(C329,'CADASTRO E ESTOQUE'!A:I,4,FALSE)))</f>
        <v>0</v>
      </c>
      <c r="G329" s="44"/>
      <c r="H329" s="46" t="str">
        <f t="shared" si="6"/>
        <v>0</v>
      </c>
      <c r="I329" s="40"/>
      <c r="J329" s="39"/>
      <c r="K329" s="39"/>
    </row>
    <row r="330" spans="1:11" s="36" customFormat="1" x14ac:dyDescent="0.25">
      <c r="A330" s="39"/>
      <c r="B330" s="37"/>
      <c r="C330" s="38"/>
      <c r="D330" s="91" t="str">
        <f>IF(ISBLANK(C330),"0",IF(ISERROR(VLOOKUP(C330,'CADASTRO E ESTOQUE'!A:I,1,FALSE)),"Produto não cadastrado",VLOOKUP(C330,'CADASTRO E ESTOQUE'!A:I,2,FALSE)))</f>
        <v>0</v>
      </c>
      <c r="E330" s="92" t="str">
        <f>IF(ISBLANK(C330),"0",IF(ISERROR(VLOOKUP(C330,'CADASTRO E ESTOQUE'!A:I,1,FALSE)),"Produto não cadastrado",VLOOKUP(C330,'CADASTRO E ESTOQUE'!A:I,3,FALSE)))</f>
        <v>0</v>
      </c>
      <c r="F330" s="91" t="str">
        <f>IF(ISBLANK(C330),"0",IF(ISERROR(VLOOKUP(C330,'CADASTRO E ESTOQUE'!A:I,1,FALSE)),"Produto não cadastrado",VLOOKUP(C330,'CADASTRO E ESTOQUE'!A:I,4,FALSE)))</f>
        <v>0</v>
      </c>
      <c r="G330" s="44"/>
      <c r="H330" s="46" t="str">
        <f t="shared" si="6"/>
        <v>0</v>
      </c>
      <c r="I330" s="40"/>
      <c r="J330" s="39"/>
      <c r="K330" s="39"/>
    </row>
    <row r="331" spans="1:11" s="36" customFormat="1" x14ac:dyDescent="0.25">
      <c r="A331" s="39"/>
      <c r="B331" s="37"/>
      <c r="C331" s="38"/>
      <c r="D331" s="91" t="str">
        <f>IF(ISBLANK(C331),"0",IF(ISERROR(VLOOKUP(C331,'CADASTRO E ESTOQUE'!A:I,1,FALSE)),"Produto não cadastrado",VLOOKUP(C331,'CADASTRO E ESTOQUE'!A:I,2,FALSE)))</f>
        <v>0</v>
      </c>
      <c r="E331" s="92" t="str">
        <f>IF(ISBLANK(C331),"0",IF(ISERROR(VLOOKUP(C331,'CADASTRO E ESTOQUE'!A:I,1,FALSE)),"Produto não cadastrado",VLOOKUP(C331,'CADASTRO E ESTOQUE'!A:I,3,FALSE)))</f>
        <v>0</v>
      </c>
      <c r="F331" s="91" t="str">
        <f>IF(ISBLANK(C331),"0",IF(ISERROR(VLOOKUP(C331,'CADASTRO E ESTOQUE'!A:I,1,FALSE)),"Produto não cadastrado",VLOOKUP(C331,'CADASTRO E ESTOQUE'!A:I,4,FALSE)))</f>
        <v>0</v>
      </c>
      <c r="G331" s="44"/>
      <c r="H331" s="46" t="str">
        <f t="shared" si="6"/>
        <v>0</v>
      </c>
      <c r="I331" s="40"/>
      <c r="J331" s="39"/>
      <c r="K331" s="39"/>
    </row>
    <row r="332" spans="1:11" s="36" customFormat="1" x14ac:dyDescent="0.25">
      <c r="A332" s="39"/>
      <c r="B332" s="37"/>
      <c r="C332" s="38"/>
      <c r="D332" s="91" t="str">
        <f>IF(ISBLANK(C332),"0",IF(ISERROR(VLOOKUP(C332,'CADASTRO E ESTOQUE'!A:I,1,FALSE)),"Produto não cadastrado",VLOOKUP(C332,'CADASTRO E ESTOQUE'!A:I,2,FALSE)))</f>
        <v>0</v>
      </c>
      <c r="E332" s="92" t="str">
        <f>IF(ISBLANK(C332),"0",IF(ISERROR(VLOOKUP(C332,'CADASTRO E ESTOQUE'!A:I,1,FALSE)),"Produto não cadastrado",VLOOKUP(C332,'CADASTRO E ESTOQUE'!A:I,3,FALSE)))</f>
        <v>0</v>
      </c>
      <c r="F332" s="91" t="str">
        <f>IF(ISBLANK(C332),"0",IF(ISERROR(VLOOKUP(C332,'CADASTRO E ESTOQUE'!A:I,1,FALSE)),"Produto não cadastrado",VLOOKUP(C332,'CADASTRO E ESTOQUE'!A:I,4,FALSE)))</f>
        <v>0</v>
      </c>
      <c r="G332" s="44"/>
      <c r="H332" s="46" t="str">
        <f t="shared" si="6"/>
        <v>0</v>
      </c>
      <c r="I332" s="40"/>
      <c r="J332" s="39"/>
      <c r="K332" s="39"/>
    </row>
    <row r="333" spans="1:11" s="36" customFormat="1" x14ac:dyDescent="0.25">
      <c r="A333" s="39"/>
      <c r="B333" s="37"/>
      <c r="C333" s="38"/>
      <c r="D333" s="91" t="str">
        <f>IF(ISBLANK(C333),"0",IF(ISERROR(VLOOKUP(C333,'CADASTRO E ESTOQUE'!A:I,1,FALSE)),"Produto não cadastrado",VLOOKUP(C333,'CADASTRO E ESTOQUE'!A:I,2,FALSE)))</f>
        <v>0</v>
      </c>
      <c r="E333" s="92" t="str">
        <f>IF(ISBLANK(C333),"0",IF(ISERROR(VLOOKUP(C333,'CADASTRO E ESTOQUE'!A:I,1,FALSE)),"Produto não cadastrado",VLOOKUP(C333,'CADASTRO E ESTOQUE'!A:I,3,FALSE)))</f>
        <v>0</v>
      </c>
      <c r="F333" s="91" t="str">
        <f>IF(ISBLANK(C333),"0",IF(ISERROR(VLOOKUP(C333,'CADASTRO E ESTOQUE'!A:I,1,FALSE)),"Produto não cadastrado",VLOOKUP(C333,'CADASTRO E ESTOQUE'!A:I,4,FALSE)))</f>
        <v>0</v>
      </c>
      <c r="G333" s="44"/>
      <c r="H333" s="46" t="str">
        <f t="shared" si="6"/>
        <v>0</v>
      </c>
      <c r="I333" s="40"/>
      <c r="J333" s="39"/>
      <c r="K333" s="39"/>
    </row>
    <row r="334" spans="1:11" s="36" customFormat="1" x14ac:dyDescent="0.25">
      <c r="A334" s="39"/>
      <c r="B334" s="37"/>
      <c r="C334" s="38"/>
      <c r="D334" s="91" t="str">
        <f>IF(ISBLANK(C334),"0",IF(ISERROR(VLOOKUP(C334,'CADASTRO E ESTOQUE'!A:I,1,FALSE)),"Produto não cadastrado",VLOOKUP(C334,'CADASTRO E ESTOQUE'!A:I,2,FALSE)))</f>
        <v>0</v>
      </c>
      <c r="E334" s="92" t="str">
        <f>IF(ISBLANK(C334),"0",IF(ISERROR(VLOOKUP(C334,'CADASTRO E ESTOQUE'!A:I,1,FALSE)),"Produto não cadastrado",VLOOKUP(C334,'CADASTRO E ESTOQUE'!A:I,3,FALSE)))</f>
        <v>0</v>
      </c>
      <c r="F334" s="91" t="str">
        <f>IF(ISBLANK(C334),"0",IF(ISERROR(VLOOKUP(C334,'CADASTRO E ESTOQUE'!A:I,1,FALSE)),"Produto não cadastrado",VLOOKUP(C334,'CADASTRO E ESTOQUE'!A:I,4,FALSE)))</f>
        <v>0</v>
      </c>
      <c r="G334" s="44"/>
      <c r="H334" s="46" t="str">
        <f t="shared" si="6"/>
        <v>0</v>
      </c>
      <c r="I334" s="40"/>
      <c r="J334" s="39"/>
      <c r="K334" s="39"/>
    </row>
    <row r="335" spans="1:11" s="36" customFormat="1" x14ac:dyDescent="0.25">
      <c r="A335" s="39"/>
      <c r="B335" s="37"/>
      <c r="C335" s="38"/>
      <c r="D335" s="91" t="str">
        <f>IF(ISBLANK(C335),"0",IF(ISERROR(VLOOKUP(C335,'CADASTRO E ESTOQUE'!A:I,1,FALSE)),"Produto não cadastrado",VLOOKUP(C335,'CADASTRO E ESTOQUE'!A:I,2,FALSE)))</f>
        <v>0</v>
      </c>
      <c r="E335" s="92" t="str">
        <f>IF(ISBLANK(C335),"0",IF(ISERROR(VLOOKUP(C335,'CADASTRO E ESTOQUE'!A:I,1,FALSE)),"Produto não cadastrado",VLOOKUP(C335,'CADASTRO E ESTOQUE'!A:I,3,FALSE)))</f>
        <v>0</v>
      </c>
      <c r="F335" s="91" t="str">
        <f>IF(ISBLANK(C335),"0",IF(ISERROR(VLOOKUP(C335,'CADASTRO E ESTOQUE'!A:I,1,FALSE)),"Produto não cadastrado",VLOOKUP(C335,'CADASTRO E ESTOQUE'!A:I,4,FALSE)))</f>
        <v>0</v>
      </c>
      <c r="G335" s="44"/>
      <c r="H335" s="46" t="str">
        <f t="shared" si="6"/>
        <v>0</v>
      </c>
      <c r="I335" s="40"/>
      <c r="J335" s="39"/>
      <c r="K335" s="39"/>
    </row>
    <row r="336" spans="1:11" s="36" customFormat="1" x14ac:dyDescent="0.25">
      <c r="A336" s="39"/>
      <c r="B336" s="37"/>
      <c r="C336" s="38"/>
      <c r="D336" s="91" t="str">
        <f>IF(ISBLANK(C336),"0",IF(ISERROR(VLOOKUP(C336,'CADASTRO E ESTOQUE'!A:I,1,FALSE)),"Produto não cadastrado",VLOOKUP(C336,'CADASTRO E ESTOQUE'!A:I,2,FALSE)))</f>
        <v>0</v>
      </c>
      <c r="E336" s="92" t="str">
        <f>IF(ISBLANK(C336),"0",IF(ISERROR(VLOOKUP(C336,'CADASTRO E ESTOQUE'!A:I,1,FALSE)),"Produto não cadastrado",VLOOKUP(C336,'CADASTRO E ESTOQUE'!A:I,3,FALSE)))</f>
        <v>0</v>
      </c>
      <c r="F336" s="91" t="str">
        <f>IF(ISBLANK(C336),"0",IF(ISERROR(VLOOKUP(C336,'CADASTRO E ESTOQUE'!A:I,1,FALSE)),"Produto não cadastrado",VLOOKUP(C336,'CADASTRO E ESTOQUE'!A:I,4,FALSE)))</f>
        <v>0</v>
      </c>
      <c r="G336" s="44"/>
      <c r="H336" s="46" t="str">
        <f t="shared" si="6"/>
        <v>0</v>
      </c>
      <c r="I336" s="40"/>
      <c r="J336" s="39"/>
      <c r="K336" s="39"/>
    </row>
    <row r="337" spans="1:11" s="36" customFormat="1" x14ac:dyDescent="0.25">
      <c r="A337" s="39"/>
      <c r="B337" s="37"/>
      <c r="C337" s="38"/>
      <c r="D337" s="91" t="str">
        <f>IF(ISBLANK(C337),"0",IF(ISERROR(VLOOKUP(C337,'CADASTRO E ESTOQUE'!A:I,1,FALSE)),"Produto não cadastrado",VLOOKUP(C337,'CADASTRO E ESTOQUE'!A:I,2,FALSE)))</f>
        <v>0</v>
      </c>
      <c r="E337" s="92" t="str">
        <f>IF(ISBLANK(C337),"0",IF(ISERROR(VLOOKUP(C337,'CADASTRO E ESTOQUE'!A:I,1,FALSE)),"Produto não cadastrado",VLOOKUP(C337,'CADASTRO E ESTOQUE'!A:I,3,FALSE)))</f>
        <v>0</v>
      </c>
      <c r="F337" s="91" t="str">
        <f>IF(ISBLANK(C337),"0",IF(ISERROR(VLOOKUP(C337,'CADASTRO E ESTOQUE'!A:I,1,FALSE)),"Produto não cadastrado",VLOOKUP(C337,'CADASTRO E ESTOQUE'!A:I,4,FALSE)))</f>
        <v>0</v>
      </c>
      <c r="G337" s="44"/>
      <c r="H337" s="46" t="str">
        <f t="shared" si="6"/>
        <v>0</v>
      </c>
      <c r="I337" s="40"/>
      <c r="J337" s="39"/>
      <c r="K337" s="39"/>
    </row>
    <row r="338" spans="1:11" s="36" customFormat="1" x14ac:dyDescent="0.25">
      <c r="A338" s="39"/>
      <c r="B338" s="37"/>
      <c r="C338" s="38"/>
      <c r="D338" s="91" t="str">
        <f>IF(ISBLANK(C338),"0",IF(ISERROR(VLOOKUP(C338,'CADASTRO E ESTOQUE'!A:I,1,FALSE)),"Produto não cadastrado",VLOOKUP(C338,'CADASTRO E ESTOQUE'!A:I,2,FALSE)))</f>
        <v>0</v>
      </c>
      <c r="E338" s="92" t="str">
        <f>IF(ISBLANK(C338),"0",IF(ISERROR(VLOOKUP(C338,'CADASTRO E ESTOQUE'!A:I,1,FALSE)),"Produto não cadastrado",VLOOKUP(C338,'CADASTRO E ESTOQUE'!A:I,3,FALSE)))</f>
        <v>0</v>
      </c>
      <c r="F338" s="91" t="str">
        <f>IF(ISBLANK(C338),"0",IF(ISERROR(VLOOKUP(C338,'CADASTRO E ESTOQUE'!A:I,1,FALSE)),"Produto não cadastrado",VLOOKUP(C338,'CADASTRO E ESTOQUE'!A:I,4,FALSE)))</f>
        <v>0</v>
      </c>
      <c r="G338" s="44"/>
      <c r="H338" s="46" t="str">
        <f t="shared" si="6"/>
        <v>0</v>
      </c>
      <c r="I338" s="40"/>
      <c r="J338" s="39"/>
      <c r="K338" s="39"/>
    </row>
    <row r="339" spans="1:11" s="36" customFormat="1" x14ac:dyDescent="0.25">
      <c r="A339" s="39"/>
      <c r="B339" s="37"/>
      <c r="C339" s="38"/>
      <c r="D339" s="91" t="str">
        <f>IF(ISBLANK(C339),"0",IF(ISERROR(VLOOKUP(C339,'CADASTRO E ESTOQUE'!A:I,1,FALSE)),"Produto não cadastrado",VLOOKUP(C339,'CADASTRO E ESTOQUE'!A:I,2,FALSE)))</f>
        <v>0</v>
      </c>
      <c r="E339" s="92" t="str">
        <f>IF(ISBLANK(C339),"0",IF(ISERROR(VLOOKUP(C339,'CADASTRO E ESTOQUE'!A:I,1,FALSE)),"Produto não cadastrado",VLOOKUP(C339,'CADASTRO E ESTOQUE'!A:I,3,FALSE)))</f>
        <v>0</v>
      </c>
      <c r="F339" s="91" t="str">
        <f>IF(ISBLANK(C339),"0",IF(ISERROR(VLOOKUP(C339,'CADASTRO E ESTOQUE'!A:I,1,FALSE)),"Produto não cadastrado",VLOOKUP(C339,'CADASTRO E ESTOQUE'!A:I,4,FALSE)))</f>
        <v>0</v>
      </c>
      <c r="G339" s="44"/>
      <c r="H339" s="46" t="str">
        <f t="shared" si="6"/>
        <v>0</v>
      </c>
      <c r="I339" s="40"/>
      <c r="J339" s="39"/>
      <c r="K339" s="39"/>
    </row>
    <row r="340" spans="1:11" s="36" customFormat="1" x14ac:dyDescent="0.25">
      <c r="A340" s="39"/>
      <c r="B340" s="37"/>
      <c r="C340" s="38"/>
      <c r="D340" s="91" t="str">
        <f>IF(ISBLANK(C340),"0",IF(ISERROR(VLOOKUP(C340,'CADASTRO E ESTOQUE'!A:I,1,FALSE)),"Produto não cadastrado",VLOOKUP(C340,'CADASTRO E ESTOQUE'!A:I,2,FALSE)))</f>
        <v>0</v>
      </c>
      <c r="E340" s="92" t="str">
        <f>IF(ISBLANK(C340),"0",IF(ISERROR(VLOOKUP(C340,'CADASTRO E ESTOQUE'!A:I,1,FALSE)),"Produto não cadastrado",VLOOKUP(C340,'CADASTRO E ESTOQUE'!A:I,3,FALSE)))</f>
        <v>0</v>
      </c>
      <c r="F340" s="91" t="str">
        <f>IF(ISBLANK(C340),"0",IF(ISERROR(VLOOKUP(C340,'CADASTRO E ESTOQUE'!A:I,1,FALSE)),"Produto não cadastrado",VLOOKUP(C340,'CADASTRO E ESTOQUE'!A:I,4,FALSE)))</f>
        <v>0</v>
      </c>
      <c r="G340" s="44"/>
      <c r="H340" s="46" t="str">
        <f t="shared" si="6"/>
        <v>0</v>
      </c>
      <c r="I340" s="40"/>
      <c r="J340" s="39"/>
      <c r="K340" s="39"/>
    </row>
    <row r="341" spans="1:11" s="36" customFormat="1" x14ac:dyDescent="0.25">
      <c r="A341" s="39"/>
      <c r="B341" s="37"/>
      <c r="C341" s="38"/>
      <c r="D341" s="91" t="str">
        <f>IF(ISBLANK(C341),"0",IF(ISERROR(VLOOKUP(C341,'CADASTRO E ESTOQUE'!A:I,1,FALSE)),"Produto não cadastrado",VLOOKUP(C341,'CADASTRO E ESTOQUE'!A:I,2,FALSE)))</f>
        <v>0</v>
      </c>
      <c r="E341" s="92" t="str">
        <f>IF(ISBLANK(C341),"0",IF(ISERROR(VLOOKUP(C341,'CADASTRO E ESTOQUE'!A:I,1,FALSE)),"Produto não cadastrado",VLOOKUP(C341,'CADASTRO E ESTOQUE'!A:I,3,FALSE)))</f>
        <v>0</v>
      </c>
      <c r="F341" s="91" t="str">
        <f>IF(ISBLANK(C341),"0",IF(ISERROR(VLOOKUP(C341,'CADASTRO E ESTOQUE'!A:I,1,FALSE)),"Produto não cadastrado",VLOOKUP(C341,'CADASTRO E ESTOQUE'!A:I,4,FALSE)))</f>
        <v>0</v>
      </c>
      <c r="G341" s="44"/>
      <c r="H341" s="46" t="str">
        <f t="shared" si="6"/>
        <v>0</v>
      </c>
      <c r="I341" s="40"/>
      <c r="J341" s="39"/>
      <c r="K341" s="39"/>
    </row>
    <row r="342" spans="1:11" s="36" customFormat="1" x14ac:dyDescent="0.25">
      <c r="A342" s="39"/>
      <c r="B342" s="37"/>
      <c r="C342" s="38"/>
      <c r="D342" s="91" t="str">
        <f>IF(ISBLANK(C342),"0",IF(ISERROR(VLOOKUP(C342,'CADASTRO E ESTOQUE'!A:I,1,FALSE)),"Produto não cadastrado",VLOOKUP(C342,'CADASTRO E ESTOQUE'!A:I,2,FALSE)))</f>
        <v>0</v>
      </c>
      <c r="E342" s="92" t="str">
        <f>IF(ISBLANK(C342),"0",IF(ISERROR(VLOOKUP(C342,'CADASTRO E ESTOQUE'!A:I,1,FALSE)),"Produto não cadastrado",VLOOKUP(C342,'CADASTRO E ESTOQUE'!A:I,3,FALSE)))</f>
        <v>0</v>
      </c>
      <c r="F342" s="91" t="str">
        <f>IF(ISBLANK(C342),"0",IF(ISERROR(VLOOKUP(C342,'CADASTRO E ESTOQUE'!A:I,1,FALSE)),"Produto não cadastrado",VLOOKUP(C342,'CADASTRO E ESTOQUE'!A:I,4,FALSE)))</f>
        <v>0</v>
      </c>
      <c r="G342" s="44"/>
      <c r="H342" s="46" t="str">
        <f t="shared" si="6"/>
        <v>0</v>
      </c>
      <c r="I342" s="40"/>
      <c r="J342" s="39"/>
      <c r="K342" s="39"/>
    </row>
    <row r="343" spans="1:11" s="36" customFormat="1" x14ac:dyDescent="0.25">
      <c r="A343" s="39"/>
      <c r="B343" s="37"/>
      <c r="C343" s="38"/>
      <c r="D343" s="91" t="str">
        <f>IF(ISBLANK(C343),"0",IF(ISERROR(VLOOKUP(C343,'CADASTRO E ESTOQUE'!A:I,1,FALSE)),"Produto não cadastrado",VLOOKUP(C343,'CADASTRO E ESTOQUE'!A:I,2,FALSE)))</f>
        <v>0</v>
      </c>
      <c r="E343" s="92" t="str">
        <f>IF(ISBLANK(C343),"0",IF(ISERROR(VLOOKUP(C343,'CADASTRO E ESTOQUE'!A:I,1,FALSE)),"Produto não cadastrado",VLOOKUP(C343,'CADASTRO E ESTOQUE'!A:I,3,FALSE)))</f>
        <v>0</v>
      </c>
      <c r="F343" s="91" t="str">
        <f>IF(ISBLANK(C343),"0",IF(ISERROR(VLOOKUP(C343,'CADASTRO E ESTOQUE'!A:I,1,FALSE)),"Produto não cadastrado",VLOOKUP(C343,'CADASTRO E ESTOQUE'!A:I,4,FALSE)))</f>
        <v>0</v>
      </c>
      <c r="G343" s="44"/>
      <c r="H343" s="46" t="str">
        <f t="shared" si="6"/>
        <v>0</v>
      </c>
      <c r="I343" s="40"/>
      <c r="J343" s="39"/>
      <c r="K343" s="39"/>
    </row>
    <row r="344" spans="1:11" s="36" customFormat="1" x14ac:dyDescent="0.25">
      <c r="A344" s="39"/>
      <c r="B344" s="37"/>
      <c r="C344" s="38"/>
      <c r="D344" s="91" t="str">
        <f>IF(ISBLANK(C344),"0",IF(ISERROR(VLOOKUP(C344,'CADASTRO E ESTOQUE'!A:I,1,FALSE)),"Produto não cadastrado",VLOOKUP(C344,'CADASTRO E ESTOQUE'!A:I,2,FALSE)))</f>
        <v>0</v>
      </c>
      <c r="E344" s="92" t="str">
        <f>IF(ISBLANK(C344),"0",IF(ISERROR(VLOOKUP(C344,'CADASTRO E ESTOQUE'!A:I,1,FALSE)),"Produto não cadastrado",VLOOKUP(C344,'CADASTRO E ESTOQUE'!A:I,3,FALSE)))</f>
        <v>0</v>
      </c>
      <c r="F344" s="91" t="str">
        <f>IF(ISBLANK(C344),"0",IF(ISERROR(VLOOKUP(C344,'CADASTRO E ESTOQUE'!A:I,1,FALSE)),"Produto não cadastrado",VLOOKUP(C344,'CADASTRO E ESTOQUE'!A:I,4,FALSE)))</f>
        <v>0</v>
      </c>
      <c r="G344" s="44"/>
      <c r="H344" s="46" t="str">
        <f t="shared" si="6"/>
        <v>0</v>
      </c>
      <c r="I344" s="40"/>
      <c r="J344" s="39"/>
      <c r="K344" s="39"/>
    </row>
    <row r="345" spans="1:11" s="36" customFormat="1" x14ac:dyDescent="0.25">
      <c r="A345" s="39"/>
      <c r="B345" s="37"/>
      <c r="C345" s="38"/>
      <c r="D345" s="91" t="str">
        <f>IF(ISBLANK(C345),"0",IF(ISERROR(VLOOKUP(C345,'CADASTRO E ESTOQUE'!A:I,1,FALSE)),"Produto não cadastrado",VLOOKUP(C345,'CADASTRO E ESTOQUE'!A:I,2,FALSE)))</f>
        <v>0</v>
      </c>
      <c r="E345" s="92" t="str">
        <f>IF(ISBLANK(C345),"0",IF(ISERROR(VLOOKUP(C345,'CADASTRO E ESTOQUE'!A:I,1,FALSE)),"Produto não cadastrado",VLOOKUP(C345,'CADASTRO E ESTOQUE'!A:I,3,FALSE)))</f>
        <v>0</v>
      </c>
      <c r="F345" s="91" t="str">
        <f>IF(ISBLANK(C345),"0",IF(ISERROR(VLOOKUP(C345,'CADASTRO E ESTOQUE'!A:I,1,FALSE)),"Produto não cadastrado",VLOOKUP(C345,'CADASTRO E ESTOQUE'!A:I,4,FALSE)))</f>
        <v>0</v>
      </c>
      <c r="G345" s="44"/>
      <c r="H345" s="46" t="str">
        <f t="shared" si="6"/>
        <v>0</v>
      </c>
      <c r="I345" s="40"/>
      <c r="J345" s="39"/>
      <c r="K345" s="39"/>
    </row>
    <row r="346" spans="1:11" s="36" customFormat="1" x14ac:dyDescent="0.25">
      <c r="A346" s="39"/>
      <c r="B346" s="37"/>
      <c r="C346" s="38"/>
      <c r="D346" s="91" t="str">
        <f>IF(ISBLANK(C346),"0",IF(ISERROR(VLOOKUP(C346,'CADASTRO E ESTOQUE'!A:I,1,FALSE)),"Produto não cadastrado",VLOOKUP(C346,'CADASTRO E ESTOQUE'!A:I,2,FALSE)))</f>
        <v>0</v>
      </c>
      <c r="E346" s="92" t="str">
        <f>IF(ISBLANK(C346),"0",IF(ISERROR(VLOOKUP(C346,'CADASTRO E ESTOQUE'!A:I,1,FALSE)),"Produto não cadastrado",VLOOKUP(C346,'CADASTRO E ESTOQUE'!A:I,3,FALSE)))</f>
        <v>0</v>
      </c>
      <c r="F346" s="91" t="str">
        <f>IF(ISBLANK(C346),"0",IF(ISERROR(VLOOKUP(C346,'CADASTRO E ESTOQUE'!A:I,1,FALSE)),"Produto não cadastrado",VLOOKUP(C346,'CADASTRO E ESTOQUE'!A:I,4,FALSE)))</f>
        <v>0</v>
      </c>
      <c r="G346" s="44"/>
      <c r="H346" s="46" t="str">
        <f t="shared" si="6"/>
        <v>0</v>
      </c>
      <c r="I346" s="40"/>
      <c r="J346" s="39"/>
      <c r="K346" s="39"/>
    </row>
    <row r="347" spans="1:11" s="36" customFormat="1" x14ac:dyDescent="0.25">
      <c r="A347" s="39"/>
      <c r="B347" s="37"/>
      <c r="C347" s="38"/>
      <c r="D347" s="91" t="str">
        <f>IF(ISBLANK(C347),"0",IF(ISERROR(VLOOKUP(C347,'CADASTRO E ESTOQUE'!A:I,1,FALSE)),"Produto não cadastrado",VLOOKUP(C347,'CADASTRO E ESTOQUE'!A:I,2,FALSE)))</f>
        <v>0</v>
      </c>
      <c r="E347" s="92" t="str">
        <f>IF(ISBLANK(C347),"0",IF(ISERROR(VLOOKUP(C347,'CADASTRO E ESTOQUE'!A:I,1,FALSE)),"Produto não cadastrado",VLOOKUP(C347,'CADASTRO E ESTOQUE'!A:I,3,FALSE)))</f>
        <v>0</v>
      </c>
      <c r="F347" s="91" t="str">
        <f>IF(ISBLANK(C347),"0",IF(ISERROR(VLOOKUP(C347,'CADASTRO E ESTOQUE'!A:I,1,FALSE)),"Produto não cadastrado",VLOOKUP(C347,'CADASTRO E ESTOQUE'!A:I,4,FALSE)))</f>
        <v>0</v>
      </c>
      <c r="G347" s="44"/>
      <c r="H347" s="46" t="str">
        <f t="shared" si="6"/>
        <v>0</v>
      </c>
      <c r="I347" s="40"/>
      <c r="J347" s="39"/>
      <c r="K347" s="39"/>
    </row>
    <row r="348" spans="1:11" s="36" customFormat="1" x14ac:dyDescent="0.25">
      <c r="A348" s="39"/>
      <c r="B348" s="37"/>
      <c r="C348" s="38"/>
      <c r="D348" s="91" t="str">
        <f>IF(ISBLANK(C348),"0",IF(ISERROR(VLOOKUP(C348,'CADASTRO E ESTOQUE'!A:I,1,FALSE)),"Produto não cadastrado",VLOOKUP(C348,'CADASTRO E ESTOQUE'!A:I,2,FALSE)))</f>
        <v>0</v>
      </c>
      <c r="E348" s="92" t="str">
        <f>IF(ISBLANK(C348),"0",IF(ISERROR(VLOOKUP(C348,'CADASTRO E ESTOQUE'!A:I,1,FALSE)),"Produto não cadastrado",VLOOKUP(C348,'CADASTRO E ESTOQUE'!A:I,3,FALSE)))</f>
        <v>0</v>
      </c>
      <c r="F348" s="91" t="str">
        <f>IF(ISBLANK(C348),"0",IF(ISERROR(VLOOKUP(C348,'CADASTRO E ESTOQUE'!A:I,1,FALSE)),"Produto não cadastrado",VLOOKUP(C348,'CADASTRO E ESTOQUE'!A:I,4,FALSE)))</f>
        <v>0</v>
      </c>
      <c r="G348" s="44"/>
      <c r="H348" s="46" t="str">
        <f t="shared" si="6"/>
        <v>0</v>
      </c>
      <c r="I348" s="40"/>
      <c r="J348" s="39"/>
      <c r="K348" s="39"/>
    </row>
    <row r="349" spans="1:11" s="36" customFormat="1" x14ac:dyDescent="0.25">
      <c r="A349" s="39"/>
      <c r="B349" s="37"/>
      <c r="C349" s="38"/>
      <c r="D349" s="91" t="str">
        <f>IF(ISBLANK(C349),"0",IF(ISERROR(VLOOKUP(C349,'CADASTRO E ESTOQUE'!A:I,1,FALSE)),"Produto não cadastrado",VLOOKUP(C349,'CADASTRO E ESTOQUE'!A:I,2,FALSE)))</f>
        <v>0</v>
      </c>
      <c r="E349" s="92" t="str">
        <f>IF(ISBLANK(C349),"0",IF(ISERROR(VLOOKUP(C349,'CADASTRO E ESTOQUE'!A:I,1,FALSE)),"Produto não cadastrado",VLOOKUP(C349,'CADASTRO E ESTOQUE'!A:I,3,FALSE)))</f>
        <v>0</v>
      </c>
      <c r="F349" s="91" t="str">
        <f>IF(ISBLANK(C349),"0",IF(ISERROR(VLOOKUP(C349,'CADASTRO E ESTOQUE'!A:I,1,FALSE)),"Produto não cadastrado",VLOOKUP(C349,'CADASTRO E ESTOQUE'!A:I,4,FALSE)))</f>
        <v>0</v>
      </c>
      <c r="G349" s="44"/>
      <c r="H349" s="46" t="str">
        <f t="shared" si="6"/>
        <v>0</v>
      </c>
      <c r="I349" s="40"/>
      <c r="J349" s="39"/>
      <c r="K349" s="39"/>
    </row>
    <row r="350" spans="1:11" s="36" customFormat="1" x14ac:dyDescent="0.25">
      <c r="A350" s="39"/>
      <c r="B350" s="37"/>
      <c r="C350" s="38"/>
      <c r="D350" s="91" t="str">
        <f>IF(ISBLANK(C350),"0",IF(ISERROR(VLOOKUP(C350,'CADASTRO E ESTOQUE'!A:I,1,FALSE)),"Produto não cadastrado",VLOOKUP(C350,'CADASTRO E ESTOQUE'!A:I,2,FALSE)))</f>
        <v>0</v>
      </c>
      <c r="E350" s="92" t="str">
        <f>IF(ISBLANK(C350),"0",IF(ISERROR(VLOOKUP(C350,'CADASTRO E ESTOQUE'!A:I,1,FALSE)),"Produto não cadastrado",VLOOKUP(C350,'CADASTRO E ESTOQUE'!A:I,3,FALSE)))</f>
        <v>0</v>
      </c>
      <c r="F350" s="91" t="str">
        <f>IF(ISBLANK(C350),"0",IF(ISERROR(VLOOKUP(C350,'CADASTRO E ESTOQUE'!A:I,1,FALSE)),"Produto não cadastrado",VLOOKUP(C350,'CADASTRO E ESTOQUE'!A:I,4,FALSE)))</f>
        <v>0</v>
      </c>
      <c r="G350" s="44"/>
      <c r="H350" s="46" t="str">
        <f t="shared" si="6"/>
        <v>0</v>
      </c>
      <c r="I350" s="40"/>
      <c r="J350" s="39"/>
      <c r="K350" s="39"/>
    </row>
    <row r="351" spans="1:11" x14ac:dyDescent="0.25">
      <c r="A351" s="19"/>
      <c r="B351" s="14"/>
      <c r="C351" s="15"/>
      <c r="D351" s="91" t="str">
        <f>IF(ISBLANK(C351),"0",IF(ISERROR(VLOOKUP(C351,'CADASTRO E ESTOQUE'!A:I,1,FALSE)),"Produto não cadastrado",VLOOKUP(C351,'CADASTRO E ESTOQUE'!A:I,2,FALSE)))</f>
        <v>0</v>
      </c>
      <c r="E351" s="92" t="str">
        <f>IF(ISBLANK(C351),"0",IF(ISERROR(VLOOKUP(C351,'CADASTRO E ESTOQUE'!A:I,1,FALSE)),"Produto não cadastrado",VLOOKUP(C351,'CADASTRO E ESTOQUE'!A:I,3,FALSE)))</f>
        <v>0</v>
      </c>
      <c r="F351" s="91" t="str">
        <f>IF(ISBLANK(C351),"0",IF(ISERROR(VLOOKUP(C351,'CADASTRO E ESTOQUE'!A:I,1,FALSE)),"Produto não cadastrado",VLOOKUP(C351,'CADASTRO E ESTOQUE'!A:I,4,FALSE)))</f>
        <v>0</v>
      </c>
      <c r="G351" s="44"/>
      <c r="H351" s="46" t="str">
        <f t="shared" si="6"/>
        <v>0</v>
      </c>
      <c r="I351" s="40"/>
      <c r="J351" s="19"/>
      <c r="K351" s="19"/>
    </row>
    <row r="352" spans="1:11" x14ac:dyDescent="0.25">
      <c r="A352" s="19"/>
      <c r="B352" s="14"/>
      <c r="C352" s="15"/>
      <c r="D352" s="91" t="str">
        <f>IF(ISBLANK(C352),"0",IF(ISERROR(VLOOKUP(C352,'CADASTRO E ESTOQUE'!A:I,1,FALSE)),"Produto não cadastrado",VLOOKUP(C352,'CADASTRO E ESTOQUE'!A:I,2,FALSE)))</f>
        <v>0</v>
      </c>
      <c r="E352" s="92" t="str">
        <f>IF(ISBLANK(C352),"0",IF(ISERROR(VLOOKUP(C352,'CADASTRO E ESTOQUE'!A:I,1,FALSE)),"Produto não cadastrado",VLOOKUP(C352,'CADASTRO E ESTOQUE'!A:I,3,FALSE)))</f>
        <v>0</v>
      </c>
      <c r="F352" s="91" t="str">
        <f>IF(ISBLANK(C352),"0",IF(ISERROR(VLOOKUP(C352,'CADASTRO E ESTOQUE'!A:I,1,FALSE)),"Produto não cadastrado",VLOOKUP(C352,'CADASTRO E ESTOQUE'!A:I,4,FALSE)))</f>
        <v>0</v>
      </c>
      <c r="G352" s="44"/>
      <c r="H352" s="46" t="str">
        <f t="shared" si="6"/>
        <v>0</v>
      </c>
      <c r="I352" s="40"/>
      <c r="J352" s="19"/>
      <c r="K352" s="19"/>
    </row>
    <row r="353" spans="1:11" x14ac:dyDescent="0.25">
      <c r="A353" s="19"/>
      <c r="B353" s="14"/>
      <c r="C353" s="15"/>
      <c r="D353" s="91" t="str">
        <f>IF(ISBLANK(C353),"0",IF(ISERROR(VLOOKUP(C353,'CADASTRO E ESTOQUE'!A:I,1,FALSE)),"Produto não cadastrado",VLOOKUP(C353,'CADASTRO E ESTOQUE'!A:I,2,FALSE)))</f>
        <v>0</v>
      </c>
      <c r="E353" s="92" t="str">
        <f>IF(ISBLANK(C353),"0",IF(ISERROR(VLOOKUP(C353,'CADASTRO E ESTOQUE'!A:I,1,FALSE)),"Produto não cadastrado",VLOOKUP(C353,'CADASTRO E ESTOQUE'!A:I,3,FALSE)))</f>
        <v>0</v>
      </c>
      <c r="F353" s="91" t="str">
        <f>IF(ISBLANK(C353),"0",IF(ISERROR(VLOOKUP(C353,'CADASTRO E ESTOQUE'!A:I,1,FALSE)),"Produto não cadastrado",VLOOKUP(C353,'CADASTRO E ESTOQUE'!A:I,4,FALSE)))</f>
        <v>0</v>
      </c>
      <c r="G353" s="44"/>
      <c r="H353" s="46" t="str">
        <f t="shared" si="6"/>
        <v>0</v>
      </c>
      <c r="I353" s="40"/>
      <c r="J353" s="19"/>
      <c r="K353" s="19"/>
    </row>
    <row r="354" spans="1:11" x14ac:dyDescent="0.25">
      <c r="A354" s="19"/>
      <c r="B354" s="14"/>
      <c r="C354" s="15"/>
      <c r="D354" s="91" t="str">
        <f>IF(ISBLANK(C354),"0",IF(ISERROR(VLOOKUP(C354,'CADASTRO E ESTOQUE'!A:I,1,FALSE)),"Produto não cadastrado",VLOOKUP(C354,'CADASTRO E ESTOQUE'!A:I,2,FALSE)))</f>
        <v>0</v>
      </c>
      <c r="E354" s="92" t="str">
        <f>IF(ISBLANK(C354),"0",IF(ISERROR(VLOOKUP(C354,'CADASTRO E ESTOQUE'!A:I,1,FALSE)),"Produto não cadastrado",VLOOKUP(C354,'CADASTRO E ESTOQUE'!A:I,3,FALSE)))</f>
        <v>0</v>
      </c>
      <c r="F354" s="91" t="str">
        <f>IF(ISBLANK(C354),"0",IF(ISERROR(VLOOKUP(C354,'CADASTRO E ESTOQUE'!A:I,1,FALSE)),"Produto não cadastrado",VLOOKUP(C354,'CADASTRO E ESTOQUE'!A:I,4,FALSE)))</f>
        <v>0</v>
      </c>
      <c r="G354" s="44"/>
      <c r="H354" s="46" t="str">
        <f t="shared" si="6"/>
        <v>0</v>
      </c>
      <c r="I354" s="40"/>
      <c r="J354" s="19"/>
      <c r="K354" s="19"/>
    </row>
    <row r="355" spans="1:11" x14ac:dyDescent="0.25">
      <c r="A355" s="19"/>
      <c r="B355" s="14"/>
      <c r="C355" s="15"/>
      <c r="D355" s="91" t="str">
        <f>IF(ISBLANK(C355),"0",IF(ISERROR(VLOOKUP(C355,'CADASTRO E ESTOQUE'!A:I,1,FALSE)),"Produto não cadastrado",VLOOKUP(C355,'CADASTRO E ESTOQUE'!A:I,2,FALSE)))</f>
        <v>0</v>
      </c>
      <c r="E355" s="92" t="str">
        <f>IF(ISBLANK(C355),"0",IF(ISERROR(VLOOKUP(C355,'CADASTRO E ESTOQUE'!A:I,1,FALSE)),"Produto não cadastrado",VLOOKUP(C355,'CADASTRO E ESTOQUE'!A:I,3,FALSE)))</f>
        <v>0</v>
      </c>
      <c r="F355" s="91" t="str">
        <f>IF(ISBLANK(C355),"0",IF(ISERROR(VLOOKUP(C355,'CADASTRO E ESTOQUE'!A:I,1,FALSE)),"Produto não cadastrado",VLOOKUP(C355,'CADASTRO E ESTOQUE'!A:I,4,FALSE)))</f>
        <v>0</v>
      </c>
      <c r="G355" s="44"/>
      <c r="H355" s="46" t="str">
        <f t="shared" si="6"/>
        <v>0</v>
      </c>
      <c r="I355" s="40"/>
      <c r="J355" s="19"/>
      <c r="K355" s="19"/>
    </row>
    <row r="356" spans="1:11" x14ac:dyDescent="0.25">
      <c r="A356" s="19"/>
      <c r="B356" s="14"/>
      <c r="C356" s="15"/>
      <c r="D356" s="91" t="str">
        <f>IF(ISBLANK(C356),"0",IF(ISERROR(VLOOKUP(C356,'CADASTRO E ESTOQUE'!A:I,1,FALSE)),"Produto não cadastrado",VLOOKUP(C356,'CADASTRO E ESTOQUE'!A:I,2,FALSE)))</f>
        <v>0</v>
      </c>
      <c r="E356" s="92" t="str">
        <f>IF(ISBLANK(C356),"0",IF(ISERROR(VLOOKUP(C356,'CADASTRO E ESTOQUE'!A:I,1,FALSE)),"Produto não cadastrado",VLOOKUP(C356,'CADASTRO E ESTOQUE'!A:I,3,FALSE)))</f>
        <v>0</v>
      </c>
      <c r="F356" s="91" t="str">
        <f>IF(ISBLANK(C356),"0",IF(ISERROR(VLOOKUP(C356,'CADASTRO E ESTOQUE'!A:I,1,FALSE)),"Produto não cadastrado",VLOOKUP(C356,'CADASTRO E ESTOQUE'!A:I,4,FALSE)))</f>
        <v>0</v>
      </c>
      <c r="G356" s="15"/>
      <c r="H356" s="23" t="str">
        <f t="shared" si="1"/>
        <v>0</v>
      </c>
      <c r="I356" s="40"/>
      <c r="J356" s="19"/>
      <c r="K356" s="19"/>
    </row>
    <row r="357" spans="1:11" x14ac:dyDescent="0.25">
      <c r="A357" s="19"/>
      <c r="B357" s="14"/>
      <c r="C357" s="15"/>
      <c r="D357" s="91" t="str">
        <f>IF(ISBLANK(C357),"0",IF(ISERROR(VLOOKUP(C357,'CADASTRO E ESTOQUE'!A:I,1,FALSE)),"Produto não cadastrado",VLOOKUP(C357,'CADASTRO E ESTOQUE'!A:I,2,FALSE)))</f>
        <v>0</v>
      </c>
      <c r="E357" s="92" t="str">
        <f>IF(ISBLANK(C357),"0",IF(ISERROR(VLOOKUP(C357,'CADASTRO E ESTOQUE'!A:I,1,FALSE)),"Produto não cadastrado",VLOOKUP(C357,'CADASTRO E ESTOQUE'!A:I,3,FALSE)))</f>
        <v>0</v>
      </c>
      <c r="F357" s="91" t="str">
        <f>IF(ISBLANK(C357),"0",IF(ISERROR(VLOOKUP(C357,'CADASTRO E ESTOQUE'!A:I,1,FALSE)),"Produto não cadastrado",VLOOKUP(C357,'CADASTRO E ESTOQUE'!A:I,4,FALSE)))</f>
        <v>0</v>
      </c>
      <c r="G357" s="15"/>
      <c r="H357" s="23" t="str">
        <f t="shared" si="1"/>
        <v>0</v>
      </c>
      <c r="I357" s="40"/>
      <c r="J357" s="19"/>
      <c r="K357" s="19"/>
    </row>
    <row r="358" spans="1:11" x14ac:dyDescent="0.25">
      <c r="A358" s="19"/>
      <c r="B358" s="14"/>
      <c r="C358" s="15"/>
      <c r="D358" s="91" t="str">
        <f>IF(ISBLANK(C358),"0",IF(ISERROR(VLOOKUP(C358,'CADASTRO E ESTOQUE'!A:I,1,FALSE)),"Produto não cadastrado",VLOOKUP(C358,'CADASTRO E ESTOQUE'!A:I,2,FALSE)))</f>
        <v>0</v>
      </c>
      <c r="E358" s="92" t="str">
        <f>IF(ISBLANK(C358),"0",IF(ISERROR(VLOOKUP(C358,'CADASTRO E ESTOQUE'!A:I,1,FALSE)),"Produto não cadastrado",VLOOKUP(C358,'CADASTRO E ESTOQUE'!A:I,3,FALSE)))</f>
        <v>0</v>
      </c>
      <c r="F358" s="91" t="str">
        <f>IF(ISBLANK(C358),"0",IF(ISERROR(VLOOKUP(C358,'CADASTRO E ESTOQUE'!A:I,1,FALSE)),"Produto não cadastrado",VLOOKUP(C358,'CADASTRO E ESTOQUE'!A:I,4,FALSE)))</f>
        <v>0</v>
      </c>
      <c r="G358" s="15"/>
      <c r="H358" s="23" t="str">
        <f t="shared" si="1"/>
        <v>0</v>
      </c>
      <c r="I358" s="40"/>
      <c r="J358" s="19"/>
      <c r="K358" s="19"/>
    </row>
    <row r="359" spans="1:11" x14ac:dyDescent="0.25">
      <c r="A359" s="19"/>
      <c r="B359" s="14"/>
      <c r="C359" s="15"/>
      <c r="D359" s="91" t="str">
        <f>IF(ISBLANK(C359),"0",IF(ISERROR(VLOOKUP(C359,'CADASTRO E ESTOQUE'!A:I,1,FALSE)),"Produto não cadastrado",VLOOKUP(C359,'CADASTRO E ESTOQUE'!A:I,2,FALSE)))</f>
        <v>0</v>
      </c>
      <c r="E359" s="92" t="str">
        <f>IF(ISBLANK(C359),"0",IF(ISERROR(VLOOKUP(C359,'CADASTRO E ESTOQUE'!A:I,1,FALSE)),"Produto não cadastrado",VLOOKUP(C359,'CADASTRO E ESTOQUE'!A:I,3,FALSE)))</f>
        <v>0</v>
      </c>
      <c r="F359" s="91" t="str">
        <f>IF(ISBLANK(C359),"0",IF(ISERROR(VLOOKUP(C359,'CADASTRO E ESTOQUE'!A:I,1,FALSE)),"Produto não cadastrado",VLOOKUP(C359,'CADASTRO E ESTOQUE'!A:I,4,FALSE)))</f>
        <v>0</v>
      </c>
      <c r="G359" s="15"/>
      <c r="H359" s="23" t="str">
        <f t="shared" si="1"/>
        <v>0</v>
      </c>
      <c r="I359" s="40"/>
      <c r="J359" s="19"/>
      <c r="K359" s="19"/>
    </row>
    <row r="360" spans="1:11" x14ac:dyDescent="0.25">
      <c r="A360" s="19"/>
      <c r="B360" s="14"/>
      <c r="C360" s="15"/>
      <c r="D360" s="91" t="str">
        <f>IF(ISBLANK(C360),"0",IF(ISERROR(VLOOKUP(C360,'CADASTRO E ESTOQUE'!A:I,1,FALSE)),"Produto não cadastrado",VLOOKUP(C360,'CADASTRO E ESTOQUE'!A:I,2,FALSE)))</f>
        <v>0</v>
      </c>
      <c r="E360" s="92" t="str">
        <f>IF(ISBLANK(C360),"0",IF(ISERROR(VLOOKUP(C360,'CADASTRO E ESTOQUE'!A:I,1,FALSE)),"Produto não cadastrado",VLOOKUP(C360,'CADASTRO E ESTOQUE'!A:I,3,FALSE)))</f>
        <v>0</v>
      </c>
      <c r="F360" s="91" t="str">
        <f>IF(ISBLANK(C360),"0",IF(ISERROR(VLOOKUP(C360,'CADASTRO E ESTOQUE'!A:I,1,FALSE)),"Produto não cadastrado",VLOOKUP(C360,'CADASTRO E ESTOQUE'!A:I,4,FALSE)))</f>
        <v>0</v>
      </c>
      <c r="G360" s="15"/>
      <c r="H360" s="23" t="str">
        <f t="shared" si="1"/>
        <v>0</v>
      </c>
      <c r="I360" s="40"/>
      <c r="J360" s="19"/>
      <c r="K360" s="19"/>
    </row>
    <row r="361" spans="1:11" x14ac:dyDescent="0.25">
      <c r="A361" s="19"/>
      <c r="B361" s="14"/>
      <c r="C361" s="15"/>
      <c r="D361" s="91" t="str">
        <f>IF(ISBLANK(C361),"0",IF(ISERROR(VLOOKUP(C361,'CADASTRO E ESTOQUE'!A:I,1,FALSE)),"Produto não cadastrado",VLOOKUP(C361,'CADASTRO E ESTOQUE'!A:I,2,FALSE)))</f>
        <v>0</v>
      </c>
      <c r="E361" s="92" t="str">
        <f>IF(ISBLANK(C361),"0",IF(ISERROR(VLOOKUP(C361,'CADASTRO E ESTOQUE'!A:I,1,FALSE)),"Produto não cadastrado",VLOOKUP(C361,'CADASTRO E ESTOQUE'!A:I,3,FALSE)))</f>
        <v>0</v>
      </c>
      <c r="F361" s="91" t="str">
        <f>IF(ISBLANK(C361),"0",IF(ISERROR(VLOOKUP(C361,'CADASTRO E ESTOQUE'!A:I,1,FALSE)),"Produto não cadastrado",VLOOKUP(C361,'CADASTRO E ESTOQUE'!A:I,4,FALSE)))</f>
        <v>0</v>
      </c>
      <c r="G361" s="15"/>
      <c r="H361" s="23" t="str">
        <f t="shared" si="1"/>
        <v>0</v>
      </c>
      <c r="I361" s="40"/>
      <c r="J361" s="19"/>
      <c r="K361" s="19"/>
    </row>
    <row r="362" spans="1:11" x14ac:dyDescent="0.25">
      <c r="A362" s="19"/>
      <c r="B362" s="14"/>
      <c r="C362" s="15"/>
      <c r="D362" s="91" t="str">
        <f>IF(ISBLANK(C362),"0",IF(ISERROR(VLOOKUP(C362,'CADASTRO E ESTOQUE'!A:I,1,FALSE)),"Produto não cadastrado",VLOOKUP(C362,'CADASTRO E ESTOQUE'!A:I,2,FALSE)))</f>
        <v>0</v>
      </c>
      <c r="E362" s="92" t="str">
        <f>IF(ISBLANK(C362),"0",IF(ISERROR(VLOOKUP(C362,'CADASTRO E ESTOQUE'!A:I,1,FALSE)),"Produto não cadastrado",VLOOKUP(C362,'CADASTRO E ESTOQUE'!A:I,3,FALSE)))</f>
        <v>0</v>
      </c>
      <c r="F362" s="91" t="str">
        <f>IF(ISBLANK(C362),"0",IF(ISERROR(VLOOKUP(C362,'CADASTRO E ESTOQUE'!A:I,1,FALSE)),"Produto não cadastrado",VLOOKUP(C362,'CADASTRO E ESTOQUE'!A:I,4,FALSE)))</f>
        <v>0</v>
      </c>
      <c r="G362" s="15"/>
      <c r="H362" s="23" t="str">
        <f t="shared" si="1"/>
        <v>0</v>
      </c>
      <c r="I362" s="40"/>
      <c r="J362" s="19"/>
      <c r="K362" s="19"/>
    </row>
    <row r="363" spans="1:11" x14ac:dyDescent="0.25">
      <c r="A363" s="19"/>
      <c r="B363" s="14"/>
      <c r="C363" s="15"/>
      <c r="D363" s="91" t="str">
        <f>IF(ISBLANK(C363),"0",IF(ISERROR(VLOOKUP(C363,'CADASTRO E ESTOQUE'!A:I,1,FALSE)),"Produto não cadastrado",VLOOKUP(C363,'CADASTRO E ESTOQUE'!A:I,2,FALSE)))</f>
        <v>0</v>
      </c>
      <c r="E363" s="92" t="str">
        <f>IF(ISBLANK(C363),"0",IF(ISERROR(VLOOKUP(C363,'CADASTRO E ESTOQUE'!A:I,1,FALSE)),"Produto não cadastrado",VLOOKUP(C363,'CADASTRO E ESTOQUE'!A:I,3,FALSE)))</f>
        <v>0</v>
      </c>
      <c r="F363" s="91" t="str">
        <f>IF(ISBLANK(C363),"0",IF(ISERROR(VLOOKUP(C363,'CADASTRO E ESTOQUE'!A:I,1,FALSE)),"Produto não cadastrado",VLOOKUP(C363,'CADASTRO E ESTOQUE'!A:I,4,FALSE)))</f>
        <v>0</v>
      </c>
      <c r="G363" s="15"/>
      <c r="H363" s="23" t="str">
        <f t="shared" si="1"/>
        <v>0</v>
      </c>
      <c r="I363" s="40"/>
      <c r="J363" s="19"/>
      <c r="K363" s="19"/>
    </row>
    <row r="364" spans="1:11" x14ac:dyDescent="0.25">
      <c r="A364" s="19"/>
      <c r="B364" s="14"/>
      <c r="C364" s="15"/>
      <c r="D364" s="91" t="str">
        <f>IF(ISBLANK(C364),"0",IF(ISERROR(VLOOKUP(C364,'CADASTRO E ESTOQUE'!A:I,1,FALSE)),"Produto não cadastrado",VLOOKUP(C364,'CADASTRO E ESTOQUE'!A:I,2,FALSE)))</f>
        <v>0</v>
      </c>
      <c r="E364" s="92" t="str">
        <f>IF(ISBLANK(C364),"0",IF(ISERROR(VLOOKUP(C364,'CADASTRO E ESTOQUE'!A:I,1,FALSE)),"Produto não cadastrado",VLOOKUP(C364,'CADASTRO E ESTOQUE'!A:I,3,FALSE)))</f>
        <v>0</v>
      </c>
      <c r="F364" s="91" t="str">
        <f>IF(ISBLANK(C364),"0",IF(ISERROR(VLOOKUP(C364,'CADASTRO E ESTOQUE'!A:I,1,FALSE)),"Produto não cadastrado",VLOOKUP(C364,'CADASTRO E ESTOQUE'!A:I,4,FALSE)))</f>
        <v>0</v>
      </c>
      <c r="G364" s="15"/>
      <c r="H364" s="23" t="str">
        <f t="shared" si="1"/>
        <v>0</v>
      </c>
      <c r="I364" s="40"/>
      <c r="J364" s="19"/>
      <c r="K364" s="19"/>
    </row>
    <row r="365" spans="1:11" x14ac:dyDescent="0.25">
      <c r="A365" s="19"/>
      <c r="B365" s="14"/>
      <c r="C365" s="15"/>
      <c r="D365" s="91" t="str">
        <f>IF(ISBLANK(C365),"0",IF(ISERROR(VLOOKUP(C365,'CADASTRO E ESTOQUE'!A:I,1,FALSE)),"Produto não cadastrado",VLOOKUP(C365,'CADASTRO E ESTOQUE'!A:I,2,FALSE)))</f>
        <v>0</v>
      </c>
      <c r="E365" s="92" t="str">
        <f>IF(ISBLANK(C365),"0",IF(ISERROR(VLOOKUP(C365,'CADASTRO E ESTOQUE'!A:I,1,FALSE)),"Produto não cadastrado",VLOOKUP(C365,'CADASTRO E ESTOQUE'!A:I,3,FALSE)))</f>
        <v>0</v>
      </c>
      <c r="F365" s="91" t="str">
        <f>IF(ISBLANK(C365),"0",IF(ISERROR(VLOOKUP(C365,'CADASTRO E ESTOQUE'!A:I,1,FALSE)),"Produto não cadastrado",VLOOKUP(C365,'CADASTRO E ESTOQUE'!A:I,4,FALSE)))</f>
        <v>0</v>
      </c>
      <c r="G365" s="15"/>
      <c r="H365" s="23" t="str">
        <f t="shared" si="1"/>
        <v>0</v>
      </c>
      <c r="I365" s="40"/>
      <c r="J365" s="19"/>
      <c r="K365" s="19"/>
    </row>
    <row r="366" spans="1:11" x14ac:dyDescent="0.25">
      <c r="A366" s="19"/>
      <c r="B366" s="14"/>
      <c r="C366" s="15"/>
      <c r="D366" s="91" t="str">
        <f>IF(ISBLANK(C366),"0",IF(ISERROR(VLOOKUP(C366,'CADASTRO E ESTOQUE'!A:I,1,FALSE)),"Produto não cadastrado",VLOOKUP(C366,'CADASTRO E ESTOQUE'!A:I,2,FALSE)))</f>
        <v>0</v>
      </c>
      <c r="E366" s="92" t="str">
        <f>IF(ISBLANK(C366),"0",IF(ISERROR(VLOOKUP(C366,'CADASTRO E ESTOQUE'!A:I,1,FALSE)),"Produto não cadastrado",VLOOKUP(C366,'CADASTRO E ESTOQUE'!A:I,3,FALSE)))</f>
        <v>0</v>
      </c>
      <c r="F366" s="91" t="str">
        <f>IF(ISBLANK(C366),"0",IF(ISERROR(VLOOKUP(C366,'CADASTRO E ESTOQUE'!A:I,1,FALSE)),"Produto não cadastrado",VLOOKUP(C366,'CADASTRO E ESTOQUE'!A:I,4,FALSE)))</f>
        <v>0</v>
      </c>
      <c r="G366" s="15"/>
      <c r="H366" s="23" t="str">
        <f t="shared" si="1"/>
        <v>0</v>
      </c>
      <c r="I366" s="40"/>
      <c r="J366" s="19"/>
      <c r="K366" s="19"/>
    </row>
    <row r="367" spans="1:11" x14ac:dyDescent="0.25">
      <c r="A367" s="19"/>
      <c r="B367" s="14"/>
      <c r="C367" s="15"/>
      <c r="D367" s="91" t="str">
        <f>IF(ISBLANK(C367),"0",IF(ISERROR(VLOOKUP(C367,'CADASTRO E ESTOQUE'!A:I,1,FALSE)),"Produto não cadastrado",VLOOKUP(C367,'CADASTRO E ESTOQUE'!A:I,2,FALSE)))</f>
        <v>0</v>
      </c>
      <c r="E367" s="92" t="str">
        <f>IF(ISBLANK(C367),"0",IF(ISERROR(VLOOKUP(C367,'CADASTRO E ESTOQUE'!A:I,1,FALSE)),"Produto não cadastrado",VLOOKUP(C367,'CADASTRO E ESTOQUE'!A:I,3,FALSE)))</f>
        <v>0</v>
      </c>
      <c r="F367" s="91" t="str">
        <f>IF(ISBLANK(C367),"0",IF(ISERROR(VLOOKUP(C367,'CADASTRO E ESTOQUE'!A:I,1,FALSE)),"Produto não cadastrado",VLOOKUP(C367,'CADASTRO E ESTOQUE'!A:I,4,FALSE)))</f>
        <v>0</v>
      </c>
      <c r="G367" s="15"/>
      <c r="H367" s="23" t="str">
        <f t="shared" ref="H367:H398" si="7">IF(ISBLANK(C367),"0",G367*F367)</f>
        <v>0</v>
      </c>
      <c r="I367" s="40"/>
      <c r="J367" s="19"/>
      <c r="K367" s="19"/>
    </row>
    <row r="368" spans="1:11" x14ac:dyDescent="0.25">
      <c r="A368" s="19"/>
      <c r="B368" s="14"/>
      <c r="C368" s="15"/>
      <c r="D368" s="91" t="str">
        <f>IF(ISBLANK(C368),"0",IF(ISERROR(VLOOKUP(C368,'CADASTRO E ESTOQUE'!A:I,1,FALSE)),"Produto não cadastrado",VLOOKUP(C368,'CADASTRO E ESTOQUE'!A:I,2,FALSE)))</f>
        <v>0</v>
      </c>
      <c r="E368" s="92" t="str">
        <f>IF(ISBLANK(C368),"0",IF(ISERROR(VLOOKUP(C368,'CADASTRO E ESTOQUE'!A:I,1,FALSE)),"Produto não cadastrado",VLOOKUP(C368,'CADASTRO E ESTOQUE'!A:I,3,FALSE)))</f>
        <v>0</v>
      </c>
      <c r="F368" s="91" t="str">
        <f>IF(ISBLANK(C368),"0",IF(ISERROR(VLOOKUP(C368,'CADASTRO E ESTOQUE'!A:I,1,FALSE)),"Produto não cadastrado",VLOOKUP(C368,'CADASTRO E ESTOQUE'!A:I,4,FALSE)))</f>
        <v>0</v>
      </c>
      <c r="G368" s="15"/>
      <c r="H368" s="23" t="str">
        <f t="shared" si="7"/>
        <v>0</v>
      </c>
      <c r="I368" s="40"/>
      <c r="J368" s="19"/>
      <c r="K368" s="19"/>
    </row>
    <row r="369" spans="1:11" x14ac:dyDescent="0.25">
      <c r="A369" s="19"/>
      <c r="B369" s="14"/>
      <c r="C369" s="15"/>
      <c r="D369" s="91" t="str">
        <f>IF(ISBLANK(C369),"0",IF(ISERROR(VLOOKUP(C369,'CADASTRO E ESTOQUE'!A:I,1,FALSE)),"Produto não cadastrado",VLOOKUP(C369,'CADASTRO E ESTOQUE'!A:I,2,FALSE)))</f>
        <v>0</v>
      </c>
      <c r="E369" s="92" t="str">
        <f>IF(ISBLANK(C369),"0",IF(ISERROR(VLOOKUP(C369,'CADASTRO E ESTOQUE'!A:I,1,FALSE)),"Produto não cadastrado",VLOOKUP(C369,'CADASTRO E ESTOQUE'!A:I,3,FALSE)))</f>
        <v>0</v>
      </c>
      <c r="F369" s="91" t="str">
        <f>IF(ISBLANK(C369),"0",IF(ISERROR(VLOOKUP(C369,'CADASTRO E ESTOQUE'!A:I,1,FALSE)),"Produto não cadastrado",VLOOKUP(C369,'CADASTRO E ESTOQUE'!A:I,4,FALSE)))</f>
        <v>0</v>
      </c>
      <c r="G369" s="15"/>
      <c r="H369" s="23" t="str">
        <f t="shared" si="7"/>
        <v>0</v>
      </c>
      <c r="I369" s="40"/>
      <c r="J369" s="19"/>
      <c r="K369" s="19"/>
    </row>
    <row r="370" spans="1:11" x14ac:dyDescent="0.25">
      <c r="A370" s="19"/>
      <c r="B370" s="14"/>
      <c r="C370" s="15"/>
      <c r="D370" s="91" t="str">
        <f>IF(ISBLANK(C370),"0",IF(ISERROR(VLOOKUP(C370,'CADASTRO E ESTOQUE'!A:I,1,FALSE)),"Produto não cadastrado",VLOOKUP(C370,'CADASTRO E ESTOQUE'!A:I,2,FALSE)))</f>
        <v>0</v>
      </c>
      <c r="E370" s="92" t="str">
        <f>IF(ISBLANK(C370),"0",IF(ISERROR(VLOOKUP(C370,'CADASTRO E ESTOQUE'!A:I,1,FALSE)),"Produto não cadastrado",VLOOKUP(C370,'CADASTRO E ESTOQUE'!A:I,3,FALSE)))</f>
        <v>0</v>
      </c>
      <c r="F370" s="91" t="str">
        <f>IF(ISBLANK(C370),"0",IF(ISERROR(VLOOKUP(C370,'CADASTRO E ESTOQUE'!A:I,1,FALSE)),"Produto não cadastrado",VLOOKUP(C370,'CADASTRO E ESTOQUE'!A:I,4,FALSE)))</f>
        <v>0</v>
      </c>
      <c r="G370" s="15"/>
      <c r="H370" s="23" t="str">
        <f t="shared" si="7"/>
        <v>0</v>
      </c>
      <c r="I370" s="40"/>
      <c r="J370" s="19"/>
      <c r="K370" s="19"/>
    </row>
    <row r="371" spans="1:11" x14ac:dyDescent="0.25">
      <c r="A371" s="19"/>
      <c r="B371" s="14"/>
      <c r="C371" s="15"/>
      <c r="D371" s="91" t="str">
        <f>IF(ISBLANK(C371),"0",IF(ISERROR(VLOOKUP(C371,'CADASTRO E ESTOQUE'!A:I,1,FALSE)),"Produto não cadastrado",VLOOKUP(C371,'CADASTRO E ESTOQUE'!A:I,2,FALSE)))</f>
        <v>0</v>
      </c>
      <c r="E371" s="92" t="str">
        <f>IF(ISBLANK(C371),"0",IF(ISERROR(VLOOKUP(C371,'CADASTRO E ESTOQUE'!A:I,1,FALSE)),"Produto não cadastrado",VLOOKUP(C371,'CADASTRO E ESTOQUE'!A:I,3,FALSE)))</f>
        <v>0</v>
      </c>
      <c r="F371" s="91" t="str">
        <f>IF(ISBLANK(C371),"0",IF(ISERROR(VLOOKUP(C371,'CADASTRO E ESTOQUE'!A:I,1,FALSE)),"Produto não cadastrado",VLOOKUP(C371,'CADASTRO E ESTOQUE'!A:I,4,FALSE)))</f>
        <v>0</v>
      </c>
      <c r="G371" s="15"/>
      <c r="H371" s="23" t="str">
        <f t="shared" si="7"/>
        <v>0</v>
      </c>
      <c r="I371" s="40"/>
      <c r="J371" s="19"/>
      <c r="K371" s="19"/>
    </row>
    <row r="372" spans="1:11" x14ac:dyDescent="0.25">
      <c r="A372" s="19"/>
      <c r="B372" s="14"/>
      <c r="C372" s="15"/>
      <c r="D372" s="91" t="str">
        <f>IF(ISBLANK(C372),"0",IF(ISERROR(VLOOKUP(C372,'CADASTRO E ESTOQUE'!A:I,1,FALSE)),"Produto não cadastrado",VLOOKUP(C372,'CADASTRO E ESTOQUE'!A:I,2,FALSE)))</f>
        <v>0</v>
      </c>
      <c r="E372" s="92" t="str">
        <f>IF(ISBLANK(C372),"0",IF(ISERROR(VLOOKUP(C372,'CADASTRO E ESTOQUE'!A:I,1,FALSE)),"Produto não cadastrado",VLOOKUP(C372,'CADASTRO E ESTOQUE'!A:I,3,FALSE)))</f>
        <v>0</v>
      </c>
      <c r="F372" s="91" t="str">
        <f>IF(ISBLANK(C372),"0",IF(ISERROR(VLOOKUP(C372,'CADASTRO E ESTOQUE'!A:I,1,FALSE)),"Produto não cadastrado",VLOOKUP(C372,'CADASTRO E ESTOQUE'!A:I,4,FALSE)))</f>
        <v>0</v>
      </c>
      <c r="G372" s="15"/>
      <c r="H372" s="23" t="str">
        <f t="shared" si="7"/>
        <v>0</v>
      </c>
      <c r="I372" s="40"/>
      <c r="J372" s="19"/>
      <c r="K372" s="19"/>
    </row>
    <row r="373" spans="1:11" x14ac:dyDescent="0.25">
      <c r="A373" s="19"/>
      <c r="B373" s="14"/>
      <c r="C373" s="15"/>
      <c r="D373" s="91" t="str">
        <f>IF(ISBLANK(C373),"0",IF(ISERROR(VLOOKUP(C373,'CADASTRO E ESTOQUE'!A:I,1,FALSE)),"Produto não cadastrado",VLOOKUP(C373,'CADASTRO E ESTOQUE'!A:I,2,FALSE)))</f>
        <v>0</v>
      </c>
      <c r="E373" s="92" t="str">
        <f>IF(ISBLANK(C373),"0",IF(ISERROR(VLOOKUP(C373,'CADASTRO E ESTOQUE'!A:I,1,FALSE)),"Produto não cadastrado",VLOOKUP(C373,'CADASTRO E ESTOQUE'!A:I,3,FALSE)))</f>
        <v>0</v>
      </c>
      <c r="F373" s="91" t="str">
        <f>IF(ISBLANK(C373),"0",IF(ISERROR(VLOOKUP(C373,'CADASTRO E ESTOQUE'!A:I,1,FALSE)),"Produto não cadastrado",VLOOKUP(C373,'CADASTRO E ESTOQUE'!A:I,4,FALSE)))</f>
        <v>0</v>
      </c>
      <c r="G373" s="15"/>
      <c r="H373" s="23" t="str">
        <f t="shared" si="7"/>
        <v>0</v>
      </c>
      <c r="I373" s="40"/>
      <c r="J373" s="19"/>
      <c r="K373" s="19"/>
    </row>
    <row r="374" spans="1:11" x14ac:dyDescent="0.25">
      <c r="A374" s="19"/>
      <c r="B374" s="14"/>
      <c r="C374" s="15"/>
      <c r="D374" s="91" t="str">
        <f>IF(ISBLANK(C374),"0",IF(ISERROR(VLOOKUP(C374,'CADASTRO E ESTOQUE'!A:I,1,FALSE)),"Produto não cadastrado",VLOOKUP(C374,'CADASTRO E ESTOQUE'!A:I,2,FALSE)))</f>
        <v>0</v>
      </c>
      <c r="E374" s="92" t="str">
        <f>IF(ISBLANK(C374),"0",IF(ISERROR(VLOOKUP(C374,'CADASTRO E ESTOQUE'!A:I,1,FALSE)),"Produto não cadastrado",VLOOKUP(C374,'CADASTRO E ESTOQUE'!A:I,3,FALSE)))</f>
        <v>0</v>
      </c>
      <c r="F374" s="91" t="str">
        <f>IF(ISBLANK(C374),"0",IF(ISERROR(VLOOKUP(C374,'CADASTRO E ESTOQUE'!A:I,1,FALSE)),"Produto não cadastrado",VLOOKUP(C374,'CADASTRO E ESTOQUE'!A:I,4,FALSE)))</f>
        <v>0</v>
      </c>
      <c r="G374" s="15"/>
      <c r="H374" s="23" t="str">
        <f t="shared" si="7"/>
        <v>0</v>
      </c>
      <c r="I374" s="40"/>
      <c r="J374" s="19"/>
      <c r="K374" s="19"/>
    </row>
    <row r="375" spans="1:11" x14ac:dyDescent="0.25">
      <c r="A375" s="19"/>
      <c r="B375" s="14"/>
      <c r="C375" s="15"/>
      <c r="D375" s="91" t="str">
        <f>IF(ISBLANK(C375),"0",IF(ISERROR(VLOOKUP(C375,'CADASTRO E ESTOQUE'!A:I,1,FALSE)),"Produto não cadastrado",VLOOKUP(C375,'CADASTRO E ESTOQUE'!A:I,2,FALSE)))</f>
        <v>0</v>
      </c>
      <c r="E375" s="92" t="str">
        <f>IF(ISBLANK(C375),"0",IF(ISERROR(VLOOKUP(C375,'CADASTRO E ESTOQUE'!A:I,1,FALSE)),"Produto não cadastrado",VLOOKUP(C375,'CADASTRO E ESTOQUE'!A:I,3,FALSE)))</f>
        <v>0</v>
      </c>
      <c r="F375" s="91" t="str">
        <f>IF(ISBLANK(C375),"0",IF(ISERROR(VLOOKUP(C375,'CADASTRO E ESTOQUE'!A:I,1,FALSE)),"Produto não cadastrado",VLOOKUP(C375,'CADASTRO E ESTOQUE'!A:I,4,FALSE)))</f>
        <v>0</v>
      </c>
      <c r="G375" s="15"/>
      <c r="H375" s="23" t="str">
        <f t="shared" si="7"/>
        <v>0</v>
      </c>
      <c r="I375" s="40"/>
      <c r="J375" s="19"/>
      <c r="K375" s="19"/>
    </row>
    <row r="376" spans="1:11" x14ac:dyDescent="0.25">
      <c r="A376" s="19"/>
      <c r="B376" s="14"/>
      <c r="C376" s="15"/>
      <c r="D376" s="91" t="str">
        <f>IF(ISBLANK(C376),"0",IF(ISERROR(VLOOKUP(C376,'CADASTRO E ESTOQUE'!A:I,1,FALSE)),"Produto não cadastrado",VLOOKUP(C376,'CADASTRO E ESTOQUE'!A:I,2,FALSE)))</f>
        <v>0</v>
      </c>
      <c r="E376" s="92" t="str">
        <f>IF(ISBLANK(C376),"0",IF(ISERROR(VLOOKUP(C376,'CADASTRO E ESTOQUE'!A:I,1,FALSE)),"Produto não cadastrado",VLOOKUP(C376,'CADASTRO E ESTOQUE'!A:I,3,FALSE)))</f>
        <v>0</v>
      </c>
      <c r="F376" s="91" t="str">
        <f>IF(ISBLANK(C376),"0",IF(ISERROR(VLOOKUP(C376,'CADASTRO E ESTOQUE'!A:I,1,FALSE)),"Produto não cadastrado",VLOOKUP(C376,'CADASTRO E ESTOQUE'!A:I,4,FALSE)))</f>
        <v>0</v>
      </c>
      <c r="G376" s="15"/>
      <c r="H376" s="23" t="str">
        <f t="shared" si="7"/>
        <v>0</v>
      </c>
      <c r="I376" s="40"/>
      <c r="J376" s="19"/>
      <c r="K376" s="19"/>
    </row>
    <row r="377" spans="1:11" x14ac:dyDescent="0.25">
      <c r="A377" s="19"/>
      <c r="B377" s="14"/>
      <c r="C377" s="15"/>
      <c r="D377" s="91" t="str">
        <f>IF(ISBLANK(C377),"0",IF(ISERROR(VLOOKUP(C377,'CADASTRO E ESTOQUE'!A:I,1,FALSE)),"Produto não cadastrado",VLOOKUP(C377,'CADASTRO E ESTOQUE'!A:I,2,FALSE)))</f>
        <v>0</v>
      </c>
      <c r="E377" s="92" t="str">
        <f>IF(ISBLANK(C377),"0",IF(ISERROR(VLOOKUP(C377,'CADASTRO E ESTOQUE'!A:I,1,FALSE)),"Produto não cadastrado",VLOOKUP(C377,'CADASTRO E ESTOQUE'!A:I,3,FALSE)))</f>
        <v>0</v>
      </c>
      <c r="F377" s="91" t="str">
        <f>IF(ISBLANK(C377),"0",IF(ISERROR(VLOOKUP(C377,'CADASTRO E ESTOQUE'!A:I,1,FALSE)),"Produto não cadastrado",VLOOKUP(C377,'CADASTRO E ESTOQUE'!A:I,4,FALSE)))</f>
        <v>0</v>
      </c>
      <c r="G377" s="15"/>
      <c r="H377" s="23" t="str">
        <f t="shared" si="7"/>
        <v>0</v>
      </c>
      <c r="I377" s="40"/>
      <c r="J377" s="19"/>
      <c r="K377" s="19"/>
    </row>
    <row r="378" spans="1:11" x14ac:dyDescent="0.25">
      <c r="A378" s="19"/>
      <c r="B378" s="14"/>
      <c r="C378" s="15"/>
      <c r="D378" s="91" t="str">
        <f>IF(ISBLANK(C378),"0",IF(ISERROR(VLOOKUP(C378,'CADASTRO E ESTOQUE'!A:I,1,FALSE)),"Produto não cadastrado",VLOOKUP(C378,'CADASTRO E ESTOQUE'!A:I,2,FALSE)))</f>
        <v>0</v>
      </c>
      <c r="E378" s="92" t="str">
        <f>IF(ISBLANK(C378),"0",IF(ISERROR(VLOOKUP(C378,'CADASTRO E ESTOQUE'!A:I,1,FALSE)),"Produto não cadastrado",VLOOKUP(C378,'CADASTRO E ESTOQUE'!A:I,3,FALSE)))</f>
        <v>0</v>
      </c>
      <c r="F378" s="91" t="str">
        <f>IF(ISBLANK(C378),"0",IF(ISERROR(VLOOKUP(C378,'CADASTRO E ESTOQUE'!A:I,1,FALSE)),"Produto não cadastrado",VLOOKUP(C378,'CADASTRO E ESTOQUE'!A:I,4,FALSE)))</f>
        <v>0</v>
      </c>
      <c r="G378" s="15"/>
      <c r="H378" s="23" t="str">
        <f t="shared" si="7"/>
        <v>0</v>
      </c>
      <c r="I378" s="40"/>
      <c r="J378" s="19"/>
      <c r="K378" s="19"/>
    </row>
    <row r="379" spans="1:11" x14ac:dyDescent="0.25">
      <c r="A379" s="19"/>
      <c r="B379" s="14"/>
      <c r="C379" s="15"/>
      <c r="D379" s="91" t="str">
        <f>IF(ISBLANK(C379),"0",IF(ISERROR(VLOOKUP(C379,'CADASTRO E ESTOQUE'!A:I,1,FALSE)),"Produto não cadastrado",VLOOKUP(C379,'CADASTRO E ESTOQUE'!A:I,2,FALSE)))</f>
        <v>0</v>
      </c>
      <c r="E379" s="92" t="str">
        <f>IF(ISBLANK(C379),"0",IF(ISERROR(VLOOKUP(C379,'CADASTRO E ESTOQUE'!A:I,1,FALSE)),"Produto não cadastrado",VLOOKUP(C379,'CADASTRO E ESTOQUE'!A:I,3,FALSE)))</f>
        <v>0</v>
      </c>
      <c r="F379" s="91" t="str">
        <f>IF(ISBLANK(C379),"0",IF(ISERROR(VLOOKUP(C379,'CADASTRO E ESTOQUE'!A:I,1,FALSE)),"Produto não cadastrado",VLOOKUP(C379,'CADASTRO E ESTOQUE'!A:I,4,FALSE)))</f>
        <v>0</v>
      </c>
      <c r="G379" s="15"/>
      <c r="H379" s="23" t="str">
        <f t="shared" si="7"/>
        <v>0</v>
      </c>
      <c r="I379" s="40"/>
      <c r="J379" s="19"/>
      <c r="K379" s="19"/>
    </row>
    <row r="380" spans="1:11" x14ac:dyDescent="0.25">
      <c r="A380" s="19"/>
      <c r="B380" s="14"/>
      <c r="C380" s="15"/>
      <c r="D380" s="91" t="str">
        <f>IF(ISBLANK(C380),"0",IF(ISERROR(VLOOKUP(C380,'CADASTRO E ESTOQUE'!A:I,1,FALSE)),"Produto não cadastrado",VLOOKUP(C380,'CADASTRO E ESTOQUE'!A:I,2,FALSE)))</f>
        <v>0</v>
      </c>
      <c r="E380" s="92" t="str">
        <f>IF(ISBLANK(C380),"0",IF(ISERROR(VLOOKUP(C380,'CADASTRO E ESTOQUE'!A:I,1,FALSE)),"Produto não cadastrado",VLOOKUP(C380,'CADASTRO E ESTOQUE'!A:I,3,FALSE)))</f>
        <v>0</v>
      </c>
      <c r="F380" s="91" t="str">
        <f>IF(ISBLANK(C380),"0",IF(ISERROR(VLOOKUP(C380,'CADASTRO E ESTOQUE'!A:I,1,FALSE)),"Produto não cadastrado",VLOOKUP(C380,'CADASTRO E ESTOQUE'!A:I,4,FALSE)))</f>
        <v>0</v>
      </c>
      <c r="G380" s="15"/>
      <c r="H380" s="23" t="str">
        <f t="shared" si="7"/>
        <v>0</v>
      </c>
      <c r="I380" s="40"/>
      <c r="J380" s="19"/>
      <c r="K380" s="19"/>
    </row>
    <row r="381" spans="1:11" x14ac:dyDescent="0.25">
      <c r="A381" s="19"/>
      <c r="B381" s="14"/>
      <c r="C381" s="15"/>
      <c r="D381" s="91" t="str">
        <f>IF(ISBLANK(C381),"0",IF(ISERROR(VLOOKUP(C381,'CADASTRO E ESTOQUE'!A:I,1,FALSE)),"Produto não cadastrado",VLOOKUP(C381,'CADASTRO E ESTOQUE'!A:I,2,FALSE)))</f>
        <v>0</v>
      </c>
      <c r="E381" s="92" t="str">
        <f>IF(ISBLANK(C381),"0",IF(ISERROR(VLOOKUP(C381,'CADASTRO E ESTOQUE'!A:I,1,FALSE)),"Produto não cadastrado",VLOOKUP(C381,'CADASTRO E ESTOQUE'!A:I,3,FALSE)))</f>
        <v>0</v>
      </c>
      <c r="F381" s="91" t="str">
        <f>IF(ISBLANK(C381),"0",IF(ISERROR(VLOOKUP(C381,'CADASTRO E ESTOQUE'!A:I,1,FALSE)),"Produto não cadastrado",VLOOKUP(C381,'CADASTRO E ESTOQUE'!A:I,4,FALSE)))</f>
        <v>0</v>
      </c>
      <c r="G381" s="15"/>
      <c r="H381" s="23" t="str">
        <f t="shared" si="7"/>
        <v>0</v>
      </c>
      <c r="I381" s="40"/>
      <c r="J381" s="19"/>
      <c r="K381" s="19"/>
    </row>
    <row r="382" spans="1:11" x14ac:dyDescent="0.25">
      <c r="A382" s="19"/>
      <c r="B382" s="14"/>
      <c r="C382" s="15"/>
      <c r="D382" s="91" t="str">
        <f>IF(ISBLANK(C382),"0",IF(ISERROR(VLOOKUP(C382,'CADASTRO E ESTOQUE'!A:I,1,FALSE)),"Produto não cadastrado",VLOOKUP(C382,'CADASTRO E ESTOQUE'!A:I,2,FALSE)))</f>
        <v>0</v>
      </c>
      <c r="E382" s="92" t="str">
        <f>IF(ISBLANK(C382),"0",IF(ISERROR(VLOOKUP(C382,'CADASTRO E ESTOQUE'!A:I,1,FALSE)),"Produto não cadastrado",VLOOKUP(C382,'CADASTRO E ESTOQUE'!A:I,3,FALSE)))</f>
        <v>0</v>
      </c>
      <c r="F382" s="91" t="str">
        <f>IF(ISBLANK(C382),"0",IF(ISERROR(VLOOKUP(C382,'CADASTRO E ESTOQUE'!A:I,1,FALSE)),"Produto não cadastrado",VLOOKUP(C382,'CADASTRO E ESTOQUE'!A:I,4,FALSE)))</f>
        <v>0</v>
      </c>
      <c r="G382" s="15"/>
      <c r="H382" s="23" t="str">
        <f t="shared" si="7"/>
        <v>0</v>
      </c>
      <c r="I382" s="40"/>
      <c r="J382" s="19"/>
      <c r="K382" s="19"/>
    </row>
    <row r="383" spans="1:11" x14ac:dyDescent="0.25">
      <c r="A383" s="19"/>
      <c r="B383" s="14"/>
      <c r="C383" s="15"/>
      <c r="D383" s="91" t="str">
        <f>IF(ISBLANK(C383),"0",IF(ISERROR(VLOOKUP(C383,'CADASTRO E ESTOQUE'!A:I,1,FALSE)),"Produto não cadastrado",VLOOKUP(C383,'CADASTRO E ESTOQUE'!A:I,2,FALSE)))</f>
        <v>0</v>
      </c>
      <c r="E383" s="92" t="str">
        <f>IF(ISBLANK(C383),"0",IF(ISERROR(VLOOKUP(C383,'CADASTRO E ESTOQUE'!A:I,1,FALSE)),"Produto não cadastrado",VLOOKUP(C383,'CADASTRO E ESTOQUE'!A:I,3,FALSE)))</f>
        <v>0</v>
      </c>
      <c r="F383" s="91" t="str">
        <f>IF(ISBLANK(C383),"0",IF(ISERROR(VLOOKUP(C383,'CADASTRO E ESTOQUE'!A:I,1,FALSE)),"Produto não cadastrado",VLOOKUP(C383,'CADASTRO E ESTOQUE'!A:I,4,FALSE)))</f>
        <v>0</v>
      </c>
      <c r="G383" s="15"/>
      <c r="H383" s="23" t="str">
        <f t="shared" si="7"/>
        <v>0</v>
      </c>
      <c r="I383" s="40"/>
      <c r="J383" s="19"/>
      <c r="K383" s="19"/>
    </row>
    <row r="384" spans="1:11" x14ac:dyDescent="0.25">
      <c r="A384" s="19"/>
      <c r="B384" s="14"/>
      <c r="C384" s="15"/>
      <c r="D384" s="91" t="str">
        <f>IF(ISBLANK(C384),"0",IF(ISERROR(VLOOKUP(C384,'CADASTRO E ESTOQUE'!A:I,1,FALSE)),"Produto não cadastrado",VLOOKUP(C384,'CADASTRO E ESTOQUE'!A:I,2,FALSE)))</f>
        <v>0</v>
      </c>
      <c r="E384" s="92" t="str">
        <f>IF(ISBLANK(C384),"0",IF(ISERROR(VLOOKUP(C384,'CADASTRO E ESTOQUE'!A:I,1,FALSE)),"Produto não cadastrado",VLOOKUP(C384,'CADASTRO E ESTOQUE'!A:I,3,FALSE)))</f>
        <v>0</v>
      </c>
      <c r="F384" s="91" t="str">
        <f>IF(ISBLANK(C384),"0",IF(ISERROR(VLOOKUP(C384,'CADASTRO E ESTOQUE'!A:I,1,FALSE)),"Produto não cadastrado",VLOOKUP(C384,'CADASTRO E ESTOQUE'!A:I,4,FALSE)))</f>
        <v>0</v>
      </c>
      <c r="G384" s="15"/>
      <c r="H384" s="23" t="str">
        <f t="shared" si="7"/>
        <v>0</v>
      </c>
      <c r="I384" s="40"/>
      <c r="J384" s="19"/>
      <c r="K384" s="19"/>
    </row>
    <row r="385" spans="1:11" x14ac:dyDescent="0.25">
      <c r="A385" s="19"/>
      <c r="B385" s="14"/>
      <c r="C385" s="15"/>
      <c r="D385" s="91" t="str">
        <f>IF(ISBLANK(C385),"0",IF(ISERROR(VLOOKUP(C385,'CADASTRO E ESTOQUE'!A:I,1,FALSE)),"Produto não cadastrado",VLOOKUP(C385,'CADASTRO E ESTOQUE'!A:I,2,FALSE)))</f>
        <v>0</v>
      </c>
      <c r="E385" s="92" t="str">
        <f>IF(ISBLANK(C385),"0",IF(ISERROR(VLOOKUP(C385,'CADASTRO E ESTOQUE'!A:I,1,FALSE)),"Produto não cadastrado",VLOOKUP(C385,'CADASTRO E ESTOQUE'!A:I,3,FALSE)))</f>
        <v>0</v>
      </c>
      <c r="F385" s="91" t="str">
        <f>IF(ISBLANK(C385),"0",IF(ISERROR(VLOOKUP(C385,'CADASTRO E ESTOQUE'!A:I,1,FALSE)),"Produto não cadastrado",VLOOKUP(C385,'CADASTRO E ESTOQUE'!A:I,4,FALSE)))</f>
        <v>0</v>
      </c>
      <c r="G385" s="15"/>
      <c r="H385" s="23" t="str">
        <f t="shared" si="7"/>
        <v>0</v>
      </c>
      <c r="I385" s="40"/>
      <c r="J385" s="19"/>
      <c r="K385" s="19"/>
    </row>
    <row r="386" spans="1:11" x14ac:dyDescent="0.25">
      <c r="A386" s="19"/>
      <c r="B386" s="14"/>
      <c r="C386" s="15"/>
      <c r="D386" s="91" t="str">
        <f>IF(ISBLANK(C386),"0",IF(ISERROR(VLOOKUP(C386,'CADASTRO E ESTOQUE'!A:I,1,FALSE)),"Produto não cadastrado",VLOOKUP(C386,'CADASTRO E ESTOQUE'!A:I,2,FALSE)))</f>
        <v>0</v>
      </c>
      <c r="E386" s="92" t="str">
        <f>IF(ISBLANK(C386),"0",IF(ISERROR(VLOOKUP(C386,'CADASTRO E ESTOQUE'!A:I,1,FALSE)),"Produto não cadastrado",VLOOKUP(C386,'CADASTRO E ESTOQUE'!A:I,3,FALSE)))</f>
        <v>0</v>
      </c>
      <c r="F386" s="91" t="str">
        <f>IF(ISBLANK(C386),"0",IF(ISERROR(VLOOKUP(C386,'CADASTRO E ESTOQUE'!A:I,1,FALSE)),"Produto não cadastrado",VLOOKUP(C386,'CADASTRO E ESTOQUE'!A:I,4,FALSE)))</f>
        <v>0</v>
      </c>
      <c r="G386" s="15"/>
      <c r="H386" s="23" t="str">
        <f t="shared" si="7"/>
        <v>0</v>
      </c>
      <c r="I386" s="40"/>
      <c r="J386" s="19"/>
      <c r="K386" s="19"/>
    </row>
    <row r="387" spans="1:11" x14ac:dyDescent="0.25">
      <c r="A387" s="19"/>
      <c r="B387" s="14"/>
      <c r="C387" s="15"/>
      <c r="D387" s="91" t="str">
        <f>IF(ISBLANK(C387),"0",IF(ISERROR(VLOOKUP(C387,'CADASTRO E ESTOQUE'!A:I,1,FALSE)),"Produto não cadastrado",VLOOKUP(C387,'CADASTRO E ESTOQUE'!A:I,2,FALSE)))</f>
        <v>0</v>
      </c>
      <c r="E387" s="92" t="str">
        <f>IF(ISBLANK(C387),"0",IF(ISERROR(VLOOKUP(C387,'CADASTRO E ESTOQUE'!A:I,1,FALSE)),"Produto não cadastrado",VLOOKUP(C387,'CADASTRO E ESTOQUE'!A:I,3,FALSE)))</f>
        <v>0</v>
      </c>
      <c r="F387" s="91" t="str">
        <f>IF(ISBLANK(C387),"0",IF(ISERROR(VLOOKUP(C387,'CADASTRO E ESTOQUE'!A:I,1,FALSE)),"Produto não cadastrado",VLOOKUP(C387,'CADASTRO E ESTOQUE'!A:I,4,FALSE)))</f>
        <v>0</v>
      </c>
      <c r="G387" s="15"/>
      <c r="H387" s="23" t="str">
        <f t="shared" si="7"/>
        <v>0</v>
      </c>
      <c r="I387" s="40"/>
      <c r="J387" s="19"/>
      <c r="K387" s="19"/>
    </row>
    <row r="388" spans="1:11" x14ac:dyDescent="0.25">
      <c r="A388" s="19"/>
      <c r="B388" s="14"/>
      <c r="C388" s="15"/>
      <c r="D388" s="91" t="str">
        <f>IF(ISBLANK(C388),"0",IF(ISERROR(VLOOKUP(C388,'CADASTRO E ESTOQUE'!A:I,1,FALSE)),"Produto não cadastrado",VLOOKUP(C388,'CADASTRO E ESTOQUE'!A:I,2,FALSE)))</f>
        <v>0</v>
      </c>
      <c r="E388" s="92" t="str">
        <f>IF(ISBLANK(C388),"0",IF(ISERROR(VLOOKUP(C388,'CADASTRO E ESTOQUE'!A:I,1,FALSE)),"Produto não cadastrado",VLOOKUP(C388,'CADASTRO E ESTOQUE'!A:I,3,FALSE)))</f>
        <v>0</v>
      </c>
      <c r="F388" s="91" t="str">
        <f>IF(ISBLANK(C388),"0",IF(ISERROR(VLOOKUP(C388,'CADASTRO E ESTOQUE'!A:I,1,FALSE)),"Produto não cadastrado",VLOOKUP(C388,'CADASTRO E ESTOQUE'!A:I,4,FALSE)))</f>
        <v>0</v>
      </c>
      <c r="G388" s="15"/>
      <c r="H388" s="23" t="str">
        <f t="shared" si="7"/>
        <v>0</v>
      </c>
      <c r="I388" s="40"/>
      <c r="J388" s="19"/>
      <c r="K388" s="19"/>
    </row>
    <row r="389" spans="1:11" x14ac:dyDescent="0.25">
      <c r="A389" s="19"/>
      <c r="B389" s="14"/>
      <c r="C389" s="15"/>
      <c r="D389" s="91" t="str">
        <f>IF(ISBLANK(C389),"0",IF(ISERROR(VLOOKUP(C389,'CADASTRO E ESTOQUE'!A:I,1,FALSE)),"Produto não cadastrado",VLOOKUP(C389,'CADASTRO E ESTOQUE'!A:I,2,FALSE)))</f>
        <v>0</v>
      </c>
      <c r="E389" s="92" t="str">
        <f>IF(ISBLANK(C389),"0",IF(ISERROR(VLOOKUP(C389,'CADASTRO E ESTOQUE'!A:I,1,FALSE)),"Produto não cadastrado",VLOOKUP(C389,'CADASTRO E ESTOQUE'!A:I,3,FALSE)))</f>
        <v>0</v>
      </c>
      <c r="F389" s="91" t="str">
        <f>IF(ISBLANK(C389),"0",IF(ISERROR(VLOOKUP(C389,'CADASTRO E ESTOQUE'!A:I,1,FALSE)),"Produto não cadastrado",VLOOKUP(C389,'CADASTRO E ESTOQUE'!A:I,4,FALSE)))</f>
        <v>0</v>
      </c>
      <c r="G389" s="15"/>
      <c r="H389" s="23" t="str">
        <f t="shared" si="7"/>
        <v>0</v>
      </c>
      <c r="I389" s="40"/>
      <c r="J389" s="19"/>
      <c r="K389" s="19"/>
    </row>
    <row r="390" spans="1:11" x14ac:dyDescent="0.25">
      <c r="A390" s="19"/>
      <c r="B390" s="14"/>
      <c r="C390" s="15"/>
      <c r="D390" s="91" t="str">
        <f>IF(ISBLANK(C390),"0",IF(ISERROR(VLOOKUP(C390,'CADASTRO E ESTOQUE'!A:I,1,FALSE)),"Produto não cadastrado",VLOOKUP(C390,'CADASTRO E ESTOQUE'!A:I,2,FALSE)))</f>
        <v>0</v>
      </c>
      <c r="E390" s="92" t="str">
        <f>IF(ISBLANK(C390),"0",IF(ISERROR(VLOOKUP(C390,'CADASTRO E ESTOQUE'!A:I,1,FALSE)),"Produto não cadastrado",VLOOKUP(C390,'CADASTRO E ESTOQUE'!A:I,3,FALSE)))</f>
        <v>0</v>
      </c>
      <c r="F390" s="91" t="str">
        <f>IF(ISBLANK(C390),"0",IF(ISERROR(VLOOKUP(C390,'CADASTRO E ESTOQUE'!A:I,1,FALSE)),"Produto não cadastrado",VLOOKUP(C390,'CADASTRO E ESTOQUE'!A:I,4,FALSE)))</f>
        <v>0</v>
      </c>
      <c r="G390" s="15"/>
      <c r="H390" s="23" t="str">
        <f t="shared" si="7"/>
        <v>0</v>
      </c>
      <c r="I390" s="40"/>
      <c r="J390" s="19"/>
      <c r="K390" s="19"/>
    </row>
    <row r="391" spans="1:11" x14ac:dyDescent="0.25">
      <c r="A391" s="19"/>
      <c r="B391" s="14"/>
      <c r="C391" s="15"/>
      <c r="D391" s="91" t="str">
        <f>IF(ISBLANK(C391),"0",IF(ISERROR(VLOOKUP(C391,'CADASTRO E ESTOQUE'!A:I,1,FALSE)),"Produto não cadastrado",VLOOKUP(C391,'CADASTRO E ESTOQUE'!A:I,2,FALSE)))</f>
        <v>0</v>
      </c>
      <c r="E391" s="92" t="str">
        <f>IF(ISBLANK(C391),"0",IF(ISERROR(VLOOKUP(C391,'CADASTRO E ESTOQUE'!A:I,1,FALSE)),"Produto não cadastrado",VLOOKUP(C391,'CADASTRO E ESTOQUE'!A:I,3,FALSE)))</f>
        <v>0</v>
      </c>
      <c r="F391" s="91" t="str">
        <f>IF(ISBLANK(C391),"0",IF(ISERROR(VLOOKUP(C391,'CADASTRO E ESTOQUE'!A:I,1,FALSE)),"Produto não cadastrado",VLOOKUP(C391,'CADASTRO E ESTOQUE'!A:I,4,FALSE)))</f>
        <v>0</v>
      </c>
      <c r="G391" s="15"/>
      <c r="H391" s="23" t="str">
        <f t="shared" si="7"/>
        <v>0</v>
      </c>
      <c r="I391" s="40"/>
      <c r="J391" s="19"/>
      <c r="K391" s="19"/>
    </row>
    <row r="392" spans="1:11" x14ac:dyDescent="0.25">
      <c r="A392" s="19"/>
      <c r="B392" s="14"/>
      <c r="C392" s="15"/>
      <c r="D392" s="91" t="str">
        <f>IF(ISBLANK(C392),"0",IF(ISERROR(VLOOKUP(C392,'CADASTRO E ESTOQUE'!A:I,1,FALSE)),"Produto não cadastrado",VLOOKUP(C392,'CADASTRO E ESTOQUE'!A:I,2,FALSE)))</f>
        <v>0</v>
      </c>
      <c r="E392" s="92" t="str">
        <f>IF(ISBLANK(C392),"0",IF(ISERROR(VLOOKUP(C392,'CADASTRO E ESTOQUE'!A:I,1,FALSE)),"Produto não cadastrado",VLOOKUP(C392,'CADASTRO E ESTOQUE'!A:I,3,FALSE)))</f>
        <v>0</v>
      </c>
      <c r="F392" s="91" t="str">
        <f>IF(ISBLANK(C392),"0",IF(ISERROR(VLOOKUP(C392,'CADASTRO E ESTOQUE'!A:I,1,FALSE)),"Produto não cadastrado",VLOOKUP(C392,'CADASTRO E ESTOQUE'!A:I,4,FALSE)))</f>
        <v>0</v>
      </c>
      <c r="G392" s="15"/>
      <c r="H392" s="23" t="str">
        <f t="shared" si="7"/>
        <v>0</v>
      </c>
      <c r="I392" s="40"/>
      <c r="J392" s="19"/>
      <c r="K392" s="19"/>
    </row>
    <row r="393" spans="1:11" x14ac:dyDescent="0.25">
      <c r="A393" s="19"/>
      <c r="B393" s="14"/>
      <c r="C393" s="15"/>
      <c r="D393" s="91" t="str">
        <f>IF(ISBLANK(C393),"0",IF(ISERROR(VLOOKUP(C393,'CADASTRO E ESTOQUE'!A:I,1,FALSE)),"Produto não cadastrado",VLOOKUP(C393,'CADASTRO E ESTOQUE'!A:I,2,FALSE)))</f>
        <v>0</v>
      </c>
      <c r="E393" s="92" t="str">
        <f>IF(ISBLANK(C393),"0",IF(ISERROR(VLOOKUP(C393,'CADASTRO E ESTOQUE'!A:I,1,FALSE)),"Produto não cadastrado",VLOOKUP(C393,'CADASTRO E ESTOQUE'!A:I,3,FALSE)))</f>
        <v>0</v>
      </c>
      <c r="F393" s="91" t="str">
        <f>IF(ISBLANK(C393),"0",IF(ISERROR(VLOOKUP(C393,'CADASTRO E ESTOQUE'!A:I,1,FALSE)),"Produto não cadastrado",VLOOKUP(C393,'CADASTRO E ESTOQUE'!A:I,4,FALSE)))</f>
        <v>0</v>
      </c>
      <c r="G393" s="15"/>
      <c r="H393" s="23" t="str">
        <f t="shared" si="7"/>
        <v>0</v>
      </c>
      <c r="I393" s="40"/>
      <c r="J393" s="19"/>
      <c r="K393" s="19"/>
    </row>
    <row r="394" spans="1:11" x14ac:dyDescent="0.25">
      <c r="A394" s="19"/>
      <c r="B394" s="14"/>
      <c r="C394" s="15"/>
      <c r="D394" s="91" t="str">
        <f>IF(ISBLANK(C394),"0",IF(ISERROR(VLOOKUP(C394,'CADASTRO E ESTOQUE'!A:I,1,FALSE)),"Produto não cadastrado",VLOOKUP(C394,'CADASTRO E ESTOQUE'!A:I,2,FALSE)))</f>
        <v>0</v>
      </c>
      <c r="E394" s="92" t="str">
        <f>IF(ISBLANK(C394),"0",IF(ISERROR(VLOOKUP(C394,'CADASTRO E ESTOQUE'!A:I,1,FALSE)),"Produto não cadastrado",VLOOKUP(C394,'CADASTRO E ESTOQUE'!A:I,3,FALSE)))</f>
        <v>0</v>
      </c>
      <c r="F394" s="91" t="str">
        <f>IF(ISBLANK(C394),"0",IF(ISERROR(VLOOKUP(C394,'CADASTRO E ESTOQUE'!A:I,1,FALSE)),"Produto não cadastrado",VLOOKUP(C394,'CADASTRO E ESTOQUE'!A:I,4,FALSE)))</f>
        <v>0</v>
      </c>
      <c r="G394" s="15"/>
      <c r="H394" s="23" t="str">
        <f t="shared" si="7"/>
        <v>0</v>
      </c>
      <c r="I394" s="40"/>
      <c r="J394" s="19"/>
      <c r="K394" s="19"/>
    </row>
    <row r="395" spans="1:11" x14ac:dyDescent="0.25">
      <c r="A395" s="19"/>
      <c r="B395" s="14"/>
      <c r="C395" s="15"/>
      <c r="D395" s="91" t="str">
        <f>IF(ISBLANK(C395),"0",IF(ISERROR(VLOOKUP(C395,'CADASTRO E ESTOQUE'!A:I,1,FALSE)),"Produto não cadastrado",VLOOKUP(C395,'CADASTRO E ESTOQUE'!A:I,2,FALSE)))</f>
        <v>0</v>
      </c>
      <c r="E395" s="92" t="str">
        <f>IF(ISBLANK(C395),"0",IF(ISERROR(VLOOKUP(C395,'CADASTRO E ESTOQUE'!A:I,1,FALSE)),"Produto não cadastrado",VLOOKUP(C395,'CADASTRO E ESTOQUE'!A:I,3,FALSE)))</f>
        <v>0</v>
      </c>
      <c r="F395" s="91" t="str">
        <f>IF(ISBLANK(C395),"0",IF(ISERROR(VLOOKUP(C395,'CADASTRO E ESTOQUE'!A:I,1,FALSE)),"Produto não cadastrado",VLOOKUP(C395,'CADASTRO E ESTOQUE'!A:I,4,FALSE)))</f>
        <v>0</v>
      </c>
      <c r="G395" s="15"/>
      <c r="H395" s="23" t="str">
        <f t="shared" si="7"/>
        <v>0</v>
      </c>
      <c r="I395" s="40"/>
      <c r="J395" s="19"/>
      <c r="K395" s="19"/>
    </row>
    <row r="396" spans="1:11" x14ac:dyDescent="0.25">
      <c r="A396" s="19"/>
      <c r="B396" s="14"/>
      <c r="C396" s="15"/>
      <c r="D396" s="91" t="str">
        <f>IF(ISBLANK(C396),"0",IF(ISERROR(VLOOKUP(C396,'CADASTRO E ESTOQUE'!A:I,1,FALSE)),"Produto não cadastrado",VLOOKUP(C396,'CADASTRO E ESTOQUE'!A:I,2,FALSE)))</f>
        <v>0</v>
      </c>
      <c r="E396" s="92" t="str">
        <f>IF(ISBLANK(C396),"0",IF(ISERROR(VLOOKUP(C396,'CADASTRO E ESTOQUE'!A:I,1,FALSE)),"Produto não cadastrado",VLOOKUP(C396,'CADASTRO E ESTOQUE'!A:I,3,FALSE)))</f>
        <v>0</v>
      </c>
      <c r="F396" s="91" t="str">
        <f>IF(ISBLANK(C396),"0",IF(ISERROR(VLOOKUP(C396,'CADASTRO E ESTOQUE'!A:I,1,FALSE)),"Produto não cadastrado",VLOOKUP(C396,'CADASTRO E ESTOQUE'!A:I,4,FALSE)))</f>
        <v>0</v>
      </c>
      <c r="G396" s="15"/>
      <c r="H396" s="23" t="str">
        <f t="shared" si="7"/>
        <v>0</v>
      </c>
      <c r="I396" s="40"/>
      <c r="J396" s="19"/>
      <c r="K396" s="19"/>
    </row>
    <row r="397" spans="1:11" x14ac:dyDescent="0.25">
      <c r="A397" s="19"/>
      <c r="B397" s="14"/>
      <c r="C397" s="15"/>
      <c r="D397" s="91" t="str">
        <f>IF(ISBLANK(C397),"0",IF(ISERROR(VLOOKUP(C397,'CADASTRO E ESTOQUE'!A:I,1,FALSE)),"Produto não cadastrado",VLOOKUP(C397,'CADASTRO E ESTOQUE'!A:I,2,FALSE)))</f>
        <v>0</v>
      </c>
      <c r="E397" s="92" t="str">
        <f>IF(ISBLANK(C397),"0",IF(ISERROR(VLOOKUP(C397,'CADASTRO E ESTOQUE'!A:I,1,FALSE)),"Produto não cadastrado",VLOOKUP(C397,'CADASTRO E ESTOQUE'!A:I,3,FALSE)))</f>
        <v>0</v>
      </c>
      <c r="F397" s="91" t="str">
        <f>IF(ISBLANK(C397),"0",IF(ISERROR(VLOOKUP(C397,'CADASTRO E ESTOQUE'!A:I,1,FALSE)),"Produto não cadastrado",VLOOKUP(C397,'CADASTRO E ESTOQUE'!A:I,4,FALSE)))</f>
        <v>0</v>
      </c>
      <c r="G397" s="15"/>
      <c r="H397" s="23" t="str">
        <f t="shared" si="7"/>
        <v>0</v>
      </c>
      <c r="I397" s="40"/>
      <c r="J397" s="19"/>
      <c r="K397" s="19"/>
    </row>
    <row r="398" spans="1:11" x14ac:dyDescent="0.25">
      <c r="A398" s="19"/>
      <c r="B398" s="14"/>
      <c r="C398" s="15"/>
      <c r="D398" s="91" t="str">
        <f>IF(ISBLANK(C398),"0",IF(ISERROR(VLOOKUP(C398,'CADASTRO E ESTOQUE'!A:I,1,FALSE)),"Produto não cadastrado",VLOOKUP(C398,'CADASTRO E ESTOQUE'!A:I,2,FALSE)))</f>
        <v>0</v>
      </c>
      <c r="E398" s="92" t="str">
        <f>IF(ISBLANK(C398),"0",IF(ISERROR(VLOOKUP(C398,'CADASTRO E ESTOQUE'!A:I,1,FALSE)),"Produto não cadastrado",VLOOKUP(C398,'CADASTRO E ESTOQUE'!A:I,3,FALSE)))</f>
        <v>0</v>
      </c>
      <c r="F398" s="91" t="str">
        <f>IF(ISBLANK(C398),"0",IF(ISERROR(VLOOKUP(C398,'CADASTRO E ESTOQUE'!A:I,1,FALSE)),"Produto não cadastrado",VLOOKUP(C398,'CADASTRO E ESTOQUE'!A:I,4,FALSE)))</f>
        <v>0</v>
      </c>
      <c r="G398" s="15"/>
      <c r="H398" s="23" t="str">
        <f t="shared" si="7"/>
        <v>0</v>
      </c>
      <c r="I398" s="40"/>
      <c r="J398" s="19"/>
      <c r="K398" s="19"/>
    </row>
    <row r="399" spans="1:11" x14ac:dyDescent="0.25">
      <c r="A399" s="19"/>
      <c r="B399" s="14"/>
      <c r="C399" s="15"/>
      <c r="D399" s="91" t="str">
        <f>IF(ISBLANK(C399),"0",IF(ISERROR(VLOOKUP(C399,'CADASTRO E ESTOQUE'!A:I,1,FALSE)),"Produto não cadastrado",VLOOKUP(C399,'CADASTRO E ESTOQUE'!A:I,2,FALSE)))</f>
        <v>0</v>
      </c>
      <c r="E399" s="92" t="str">
        <f>IF(ISBLANK(C399),"0",IF(ISERROR(VLOOKUP(C399,'CADASTRO E ESTOQUE'!A:I,1,FALSE)),"Produto não cadastrado",VLOOKUP(C399,'CADASTRO E ESTOQUE'!A:I,3,FALSE)))</f>
        <v>0</v>
      </c>
      <c r="F399" s="91" t="str">
        <f>IF(ISBLANK(C399),"0",IF(ISERROR(VLOOKUP(C399,'CADASTRO E ESTOQUE'!A:I,1,FALSE)),"Produto não cadastrado",VLOOKUP(C399,'CADASTRO E ESTOQUE'!A:I,4,FALSE)))</f>
        <v>0</v>
      </c>
      <c r="G399" s="15"/>
      <c r="H399" s="23" t="str">
        <f t="shared" ref="H399:H430" si="8">IF(ISBLANK(C399),"0",G399*F399)</f>
        <v>0</v>
      </c>
      <c r="I399" s="40"/>
      <c r="J399" s="19"/>
      <c r="K399" s="19"/>
    </row>
    <row r="400" spans="1:11" x14ac:dyDescent="0.25">
      <c r="A400" s="19"/>
      <c r="B400" s="14"/>
      <c r="C400" s="15"/>
      <c r="D400" s="91" t="str">
        <f>IF(ISBLANK(C400),"0",IF(ISERROR(VLOOKUP(C400,'CADASTRO E ESTOQUE'!A:I,1,FALSE)),"Produto não cadastrado",VLOOKUP(C400,'CADASTRO E ESTOQUE'!A:I,2,FALSE)))</f>
        <v>0</v>
      </c>
      <c r="E400" s="92" t="str">
        <f>IF(ISBLANK(C400),"0",IF(ISERROR(VLOOKUP(C400,'CADASTRO E ESTOQUE'!A:I,1,FALSE)),"Produto não cadastrado",VLOOKUP(C400,'CADASTRO E ESTOQUE'!A:I,3,FALSE)))</f>
        <v>0</v>
      </c>
      <c r="F400" s="91" t="str">
        <f>IF(ISBLANK(C400),"0",IF(ISERROR(VLOOKUP(C400,'CADASTRO E ESTOQUE'!A:I,1,FALSE)),"Produto não cadastrado",VLOOKUP(C400,'CADASTRO E ESTOQUE'!A:I,4,FALSE)))</f>
        <v>0</v>
      </c>
      <c r="G400" s="15"/>
      <c r="H400" s="23" t="str">
        <f t="shared" si="8"/>
        <v>0</v>
      </c>
      <c r="I400" s="40"/>
      <c r="J400" s="19"/>
      <c r="K400" s="19"/>
    </row>
    <row r="401" spans="1:11" x14ac:dyDescent="0.25">
      <c r="A401" s="19"/>
      <c r="B401" s="14"/>
      <c r="C401" s="15"/>
      <c r="D401" s="91" t="str">
        <f>IF(ISBLANK(C401),"0",IF(ISERROR(VLOOKUP(C401,'CADASTRO E ESTOQUE'!A:I,1,FALSE)),"Produto não cadastrado",VLOOKUP(C401,'CADASTRO E ESTOQUE'!A:I,2,FALSE)))</f>
        <v>0</v>
      </c>
      <c r="E401" s="92" t="str">
        <f>IF(ISBLANK(C401),"0",IF(ISERROR(VLOOKUP(C401,'CADASTRO E ESTOQUE'!A:I,1,FALSE)),"Produto não cadastrado",VLOOKUP(C401,'CADASTRO E ESTOQUE'!A:I,3,FALSE)))</f>
        <v>0</v>
      </c>
      <c r="F401" s="91" t="str">
        <f>IF(ISBLANK(C401),"0",IF(ISERROR(VLOOKUP(C401,'CADASTRO E ESTOQUE'!A:I,1,FALSE)),"Produto não cadastrado",VLOOKUP(C401,'CADASTRO E ESTOQUE'!A:I,4,FALSE)))</f>
        <v>0</v>
      </c>
      <c r="G401" s="15"/>
      <c r="H401" s="23" t="str">
        <f t="shared" si="8"/>
        <v>0</v>
      </c>
      <c r="I401" s="40"/>
      <c r="J401" s="19"/>
      <c r="K401" s="19"/>
    </row>
    <row r="402" spans="1:11" x14ac:dyDescent="0.25">
      <c r="A402" s="19"/>
      <c r="B402" s="14"/>
      <c r="C402" s="15"/>
      <c r="D402" s="91" t="str">
        <f>IF(ISBLANK(C402),"0",IF(ISERROR(VLOOKUP(C402,'CADASTRO E ESTOQUE'!A:I,1,FALSE)),"Produto não cadastrado",VLOOKUP(C402,'CADASTRO E ESTOQUE'!A:I,2,FALSE)))</f>
        <v>0</v>
      </c>
      <c r="E402" s="92" t="str">
        <f>IF(ISBLANK(C402),"0",IF(ISERROR(VLOOKUP(C402,'CADASTRO E ESTOQUE'!A:I,1,FALSE)),"Produto não cadastrado",VLOOKUP(C402,'CADASTRO E ESTOQUE'!A:I,3,FALSE)))</f>
        <v>0</v>
      </c>
      <c r="F402" s="91" t="str">
        <f>IF(ISBLANK(C402),"0",IF(ISERROR(VLOOKUP(C402,'CADASTRO E ESTOQUE'!A:I,1,FALSE)),"Produto não cadastrado",VLOOKUP(C402,'CADASTRO E ESTOQUE'!A:I,4,FALSE)))</f>
        <v>0</v>
      </c>
      <c r="G402" s="15"/>
      <c r="H402" s="23" t="str">
        <f t="shared" si="8"/>
        <v>0</v>
      </c>
      <c r="I402" s="40"/>
      <c r="J402" s="19"/>
      <c r="K402" s="19"/>
    </row>
    <row r="403" spans="1:11" x14ac:dyDescent="0.25">
      <c r="A403" s="19"/>
      <c r="B403" s="14"/>
      <c r="C403" s="15"/>
      <c r="D403" s="91" t="str">
        <f>IF(ISBLANK(C403),"0",IF(ISERROR(VLOOKUP(C403,'CADASTRO E ESTOQUE'!A:I,1,FALSE)),"Produto não cadastrado",VLOOKUP(C403,'CADASTRO E ESTOQUE'!A:I,2,FALSE)))</f>
        <v>0</v>
      </c>
      <c r="E403" s="92" t="str">
        <f>IF(ISBLANK(C403),"0",IF(ISERROR(VLOOKUP(C403,'CADASTRO E ESTOQUE'!A:I,1,FALSE)),"Produto não cadastrado",VLOOKUP(C403,'CADASTRO E ESTOQUE'!A:I,3,FALSE)))</f>
        <v>0</v>
      </c>
      <c r="F403" s="91" t="str">
        <f>IF(ISBLANK(C403),"0",IF(ISERROR(VLOOKUP(C403,'CADASTRO E ESTOQUE'!A:I,1,FALSE)),"Produto não cadastrado",VLOOKUP(C403,'CADASTRO E ESTOQUE'!A:I,4,FALSE)))</f>
        <v>0</v>
      </c>
      <c r="G403" s="15"/>
      <c r="H403" s="23" t="str">
        <f t="shared" si="8"/>
        <v>0</v>
      </c>
      <c r="I403" s="40"/>
      <c r="J403" s="19"/>
      <c r="K403" s="19"/>
    </row>
    <row r="404" spans="1:11" x14ac:dyDescent="0.25">
      <c r="A404" s="19"/>
      <c r="B404" s="14"/>
      <c r="C404" s="15"/>
      <c r="D404" s="91" t="str">
        <f>IF(ISBLANK(C404),"0",IF(ISERROR(VLOOKUP(C404,'CADASTRO E ESTOQUE'!A:I,1,FALSE)),"Produto não cadastrado",VLOOKUP(C404,'CADASTRO E ESTOQUE'!A:I,2,FALSE)))</f>
        <v>0</v>
      </c>
      <c r="E404" s="92" t="str">
        <f>IF(ISBLANK(C404),"0",IF(ISERROR(VLOOKUP(C404,'CADASTRO E ESTOQUE'!A:I,1,FALSE)),"Produto não cadastrado",VLOOKUP(C404,'CADASTRO E ESTOQUE'!A:I,3,FALSE)))</f>
        <v>0</v>
      </c>
      <c r="F404" s="91" t="str">
        <f>IF(ISBLANK(C404),"0",IF(ISERROR(VLOOKUP(C404,'CADASTRO E ESTOQUE'!A:I,1,FALSE)),"Produto não cadastrado",VLOOKUP(C404,'CADASTRO E ESTOQUE'!A:I,4,FALSE)))</f>
        <v>0</v>
      </c>
      <c r="G404" s="15"/>
      <c r="H404" s="23" t="str">
        <f t="shared" si="8"/>
        <v>0</v>
      </c>
      <c r="I404" s="40"/>
      <c r="J404" s="19"/>
      <c r="K404" s="19"/>
    </row>
    <row r="405" spans="1:11" x14ac:dyDescent="0.25">
      <c r="A405" s="19"/>
      <c r="B405" s="14"/>
      <c r="C405" s="15"/>
      <c r="D405" s="91" t="str">
        <f>IF(ISBLANK(C405),"0",IF(ISERROR(VLOOKUP(C405,'CADASTRO E ESTOQUE'!A:I,1,FALSE)),"Produto não cadastrado",VLOOKUP(C405,'CADASTRO E ESTOQUE'!A:I,2,FALSE)))</f>
        <v>0</v>
      </c>
      <c r="E405" s="92" t="str">
        <f>IF(ISBLANK(C405),"0",IF(ISERROR(VLOOKUP(C405,'CADASTRO E ESTOQUE'!A:I,1,FALSE)),"Produto não cadastrado",VLOOKUP(C405,'CADASTRO E ESTOQUE'!A:I,3,FALSE)))</f>
        <v>0</v>
      </c>
      <c r="F405" s="91" t="str">
        <f>IF(ISBLANK(C405),"0",IF(ISERROR(VLOOKUP(C405,'CADASTRO E ESTOQUE'!A:I,1,FALSE)),"Produto não cadastrado",VLOOKUP(C405,'CADASTRO E ESTOQUE'!A:I,4,FALSE)))</f>
        <v>0</v>
      </c>
      <c r="G405" s="15"/>
      <c r="H405" s="23" t="str">
        <f t="shared" si="8"/>
        <v>0</v>
      </c>
      <c r="I405" s="40"/>
      <c r="J405" s="19"/>
      <c r="K405" s="19"/>
    </row>
    <row r="406" spans="1:11" x14ac:dyDescent="0.25">
      <c r="A406" s="19"/>
      <c r="B406" s="14"/>
      <c r="C406" s="15"/>
      <c r="D406" s="91" t="str">
        <f>IF(ISBLANK(C406),"0",IF(ISERROR(VLOOKUP(C406,'CADASTRO E ESTOQUE'!A:I,1,FALSE)),"Produto não cadastrado",VLOOKUP(C406,'CADASTRO E ESTOQUE'!A:I,2,FALSE)))</f>
        <v>0</v>
      </c>
      <c r="E406" s="92" t="str">
        <f>IF(ISBLANK(C406),"0",IF(ISERROR(VLOOKUP(C406,'CADASTRO E ESTOQUE'!A:I,1,FALSE)),"Produto não cadastrado",VLOOKUP(C406,'CADASTRO E ESTOQUE'!A:I,3,FALSE)))</f>
        <v>0</v>
      </c>
      <c r="F406" s="91" t="str">
        <f>IF(ISBLANK(C406),"0",IF(ISERROR(VLOOKUP(C406,'CADASTRO E ESTOQUE'!A:I,1,FALSE)),"Produto não cadastrado",VLOOKUP(C406,'CADASTRO E ESTOQUE'!A:I,4,FALSE)))</f>
        <v>0</v>
      </c>
      <c r="G406" s="15"/>
      <c r="H406" s="23" t="str">
        <f t="shared" si="8"/>
        <v>0</v>
      </c>
      <c r="I406" s="40"/>
      <c r="J406" s="19"/>
      <c r="K406" s="19"/>
    </row>
    <row r="407" spans="1:11" x14ac:dyDescent="0.25">
      <c r="A407" s="19"/>
      <c r="B407" s="14"/>
      <c r="C407" s="15"/>
      <c r="D407" s="91" t="str">
        <f>IF(ISBLANK(C407),"0",IF(ISERROR(VLOOKUP(C407,'CADASTRO E ESTOQUE'!A:I,1,FALSE)),"Produto não cadastrado",VLOOKUP(C407,'CADASTRO E ESTOQUE'!A:I,2,FALSE)))</f>
        <v>0</v>
      </c>
      <c r="E407" s="92" t="str">
        <f>IF(ISBLANK(C407),"0",IF(ISERROR(VLOOKUP(C407,'CADASTRO E ESTOQUE'!A:I,1,FALSE)),"Produto não cadastrado",VLOOKUP(C407,'CADASTRO E ESTOQUE'!A:I,3,FALSE)))</f>
        <v>0</v>
      </c>
      <c r="F407" s="91" t="str">
        <f>IF(ISBLANK(C407),"0",IF(ISERROR(VLOOKUP(C407,'CADASTRO E ESTOQUE'!A:I,1,FALSE)),"Produto não cadastrado",VLOOKUP(C407,'CADASTRO E ESTOQUE'!A:I,4,FALSE)))</f>
        <v>0</v>
      </c>
      <c r="G407" s="15"/>
      <c r="H407" s="23" t="str">
        <f t="shared" si="8"/>
        <v>0</v>
      </c>
      <c r="I407" s="40"/>
      <c r="J407" s="19"/>
      <c r="K407" s="19"/>
    </row>
    <row r="408" spans="1:11" x14ac:dyDescent="0.25">
      <c r="A408" s="19"/>
      <c r="B408" s="14"/>
      <c r="C408" s="15"/>
      <c r="D408" s="91" t="str">
        <f>IF(ISBLANK(C408),"0",IF(ISERROR(VLOOKUP(C408,'CADASTRO E ESTOQUE'!A:I,1,FALSE)),"Produto não cadastrado",VLOOKUP(C408,'CADASTRO E ESTOQUE'!A:I,2,FALSE)))</f>
        <v>0</v>
      </c>
      <c r="E408" s="92" t="str">
        <f>IF(ISBLANK(C408),"0",IF(ISERROR(VLOOKUP(C408,'CADASTRO E ESTOQUE'!A:I,1,FALSE)),"Produto não cadastrado",VLOOKUP(C408,'CADASTRO E ESTOQUE'!A:I,3,FALSE)))</f>
        <v>0</v>
      </c>
      <c r="F408" s="91" t="str">
        <f>IF(ISBLANK(C408),"0",IF(ISERROR(VLOOKUP(C408,'CADASTRO E ESTOQUE'!A:I,1,FALSE)),"Produto não cadastrado",VLOOKUP(C408,'CADASTRO E ESTOQUE'!A:I,4,FALSE)))</f>
        <v>0</v>
      </c>
      <c r="G408" s="15"/>
      <c r="H408" s="23" t="str">
        <f t="shared" si="8"/>
        <v>0</v>
      </c>
      <c r="I408" s="40"/>
      <c r="J408" s="19"/>
      <c r="K408" s="19"/>
    </row>
    <row r="409" spans="1:11" x14ac:dyDescent="0.25">
      <c r="A409" s="19"/>
      <c r="B409" s="14"/>
      <c r="C409" s="15"/>
      <c r="D409" s="91" t="str">
        <f>IF(ISBLANK(C409),"0",IF(ISERROR(VLOOKUP(C409,'CADASTRO E ESTOQUE'!A:I,1,FALSE)),"Produto não cadastrado",VLOOKUP(C409,'CADASTRO E ESTOQUE'!A:I,2,FALSE)))</f>
        <v>0</v>
      </c>
      <c r="E409" s="92" t="str">
        <f>IF(ISBLANK(C409),"0",IF(ISERROR(VLOOKUP(C409,'CADASTRO E ESTOQUE'!A:I,1,FALSE)),"Produto não cadastrado",VLOOKUP(C409,'CADASTRO E ESTOQUE'!A:I,3,FALSE)))</f>
        <v>0</v>
      </c>
      <c r="F409" s="91" t="str">
        <f>IF(ISBLANK(C409),"0",IF(ISERROR(VLOOKUP(C409,'CADASTRO E ESTOQUE'!A:I,1,FALSE)),"Produto não cadastrado",VLOOKUP(C409,'CADASTRO E ESTOQUE'!A:I,4,FALSE)))</f>
        <v>0</v>
      </c>
      <c r="G409" s="15"/>
      <c r="H409" s="23" t="str">
        <f t="shared" si="8"/>
        <v>0</v>
      </c>
      <c r="I409" s="40"/>
      <c r="J409" s="19"/>
      <c r="K409" s="19"/>
    </row>
    <row r="410" spans="1:11" x14ac:dyDescent="0.25">
      <c r="A410" s="19"/>
      <c r="B410" s="14"/>
      <c r="C410" s="15"/>
      <c r="D410" s="91" t="str">
        <f>IF(ISBLANK(C410),"0",IF(ISERROR(VLOOKUP(C410,'CADASTRO E ESTOQUE'!A:I,1,FALSE)),"Produto não cadastrado",VLOOKUP(C410,'CADASTRO E ESTOQUE'!A:I,2,FALSE)))</f>
        <v>0</v>
      </c>
      <c r="E410" s="92" t="str">
        <f>IF(ISBLANK(C410),"0",IF(ISERROR(VLOOKUP(C410,'CADASTRO E ESTOQUE'!A:I,1,FALSE)),"Produto não cadastrado",VLOOKUP(C410,'CADASTRO E ESTOQUE'!A:I,3,FALSE)))</f>
        <v>0</v>
      </c>
      <c r="F410" s="91" t="str">
        <f>IF(ISBLANK(C410),"0",IF(ISERROR(VLOOKUP(C410,'CADASTRO E ESTOQUE'!A:I,1,FALSE)),"Produto não cadastrado",VLOOKUP(C410,'CADASTRO E ESTOQUE'!A:I,4,FALSE)))</f>
        <v>0</v>
      </c>
      <c r="G410" s="15"/>
      <c r="H410" s="23" t="str">
        <f t="shared" si="8"/>
        <v>0</v>
      </c>
      <c r="I410" s="40"/>
      <c r="J410" s="19"/>
      <c r="K410" s="19"/>
    </row>
    <row r="411" spans="1:11" x14ac:dyDescent="0.25">
      <c r="A411" s="19"/>
      <c r="B411" s="14"/>
      <c r="C411" s="15"/>
      <c r="D411" s="91" t="str">
        <f>IF(ISBLANK(C411),"0",IF(ISERROR(VLOOKUP(C411,'CADASTRO E ESTOQUE'!A:I,1,FALSE)),"Produto não cadastrado",VLOOKUP(C411,'CADASTRO E ESTOQUE'!A:I,2,FALSE)))</f>
        <v>0</v>
      </c>
      <c r="E411" s="92" t="str">
        <f>IF(ISBLANK(C411),"0",IF(ISERROR(VLOOKUP(C411,'CADASTRO E ESTOQUE'!A:I,1,FALSE)),"Produto não cadastrado",VLOOKUP(C411,'CADASTRO E ESTOQUE'!A:I,3,FALSE)))</f>
        <v>0</v>
      </c>
      <c r="F411" s="91" t="str">
        <f>IF(ISBLANK(C411),"0",IF(ISERROR(VLOOKUP(C411,'CADASTRO E ESTOQUE'!A:I,1,FALSE)),"Produto não cadastrado",VLOOKUP(C411,'CADASTRO E ESTOQUE'!A:I,4,FALSE)))</f>
        <v>0</v>
      </c>
      <c r="G411" s="15"/>
      <c r="H411" s="23" t="str">
        <f t="shared" si="8"/>
        <v>0</v>
      </c>
      <c r="I411" s="40"/>
      <c r="J411" s="19"/>
      <c r="K411" s="19"/>
    </row>
    <row r="412" spans="1:11" x14ac:dyDescent="0.25">
      <c r="A412" s="19"/>
      <c r="B412" s="14"/>
      <c r="C412" s="15"/>
      <c r="D412" s="91" t="str">
        <f>IF(ISBLANK(C412),"0",IF(ISERROR(VLOOKUP(C412,'CADASTRO E ESTOQUE'!A:I,1,FALSE)),"Produto não cadastrado",VLOOKUP(C412,'CADASTRO E ESTOQUE'!A:I,2,FALSE)))</f>
        <v>0</v>
      </c>
      <c r="E412" s="92" t="str">
        <f>IF(ISBLANK(C412),"0",IF(ISERROR(VLOOKUP(C412,'CADASTRO E ESTOQUE'!A:I,1,FALSE)),"Produto não cadastrado",VLOOKUP(C412,'CADASTRO E ESTOQUE'!A:I,3,FALSE)))</f>
        <v>0</v>
      </c>
      <c r="F412" s="91" t="str">
        <f>IF(ISBLANK(C412),"0",IF(ISERROR(VLOOKUP(C412,'CADASTRO E ESTOQUE'!A:I,1,FALSE)),"Produto não cadastrado",VLOOKUP(C412,'CADASTRO E ESTOQUE'!A:I,4,FALSE)))</f>
        <v>0</v>
      </c>
      <c r="G412" s="15"/>
      <c r="H412" s="23" t="str">
        <f t="shared" si="8"/>
        <v>0</v>
      </c>
      <c r="I412" s="40"/>
      <c r="J412" s="19"/>
      <c r="K412" s="19"/>
    </row>
    <row r="413" spans="1:11" x14ac:dyDescent="0.25">
      <c r="A413" s="19"/>
      <c r="B413" s="14"/>
      <c r="C413" s="15"/>
      <c r="D413" s="91" t="str">
        <f>IF(ISBLANK(C413),"0",IF(ISERROR(VLOOKUP(C413,'CADASTRO E ESTOQUE'!A:I,1,FALSE)),"Produto não cadastrado",VLOOKUP(C413,'CADASTRO E ESTOQUE'!A:I,2,FALSE)))</f>
        <v>0</v>
      </c>
      <c r="E413" s="92" t="str">
        <f>IF(ISBLANK(C413),"0",IF(ISERROR(VLOOKUP(C413,'CADASTRO E ESTOQUE'!A:I,1,FALSE)),"Produto não cadastrado",VLOOKUP(C413,'CADASTRO E ESTOQUE'!A:I,3,FALSE)))</f>
        <v>0</v>
      </c>
      <c r="F413" s="91" t="str">
        <f>IF(ISBLANK(C413),"0",IF(ISERROR(VLOOKUP(C413,'CADASTRO E ESTOQUE'!A:I,1,FALSE)),"Produto não cadastrado",VLOOKUP(C413,'CADASTRO E ESTOQUE'!A:I,4,FALSE)))</f>
        <v>0</v>
      </c>
      <c r="G413" s="15"/>
      <c r="H413" s="23" t="str">
        <f t="shared" si="8"/>
        <v>0</v>
      </c>
      <c r="I413" s="40"/>
      <c r="J413" s="19"/>
      <c r="K413" s="19"/>
    </row>
    <row r="414" spans="1:11" x14ac:dyDescent="0.25">
      <c r="A414" s="19"/>
      <c r="B414" s="14"/>
      <c r="C414" s="15"/>
      <c r="D414" s="91" t="str">
        <f>IF(ISBLANK(C414),"0",IF(ISERROR(VLOOKUP(C414,'CADASTRO E ESTOQUE'!A:I,1,FALSE)),"Produto não cadastrado",VLOOKUP(C414,'CADASTRO E ESTOQUE'!A:I,2,FALSE)))</f>
        <v>0</v>
      </c>
      <c r="E414" s="92" t="str">
        <f>IF(ISBLANK(C414),"0",IF(ISERROR(VLOOKUP(C414,'CADASTRO E ESTOQUE'!A:I,1,FALSE)),"Produto não cadastrado",VLOOKUP(C414,'CADASTRO E ESTOQUE'!A:I,3,FALSE)))</f>
        <v>0</v>
      </c>
      <c r="F414" s="91" t="str">
        <f>IF(ISBLANK(C414),"0",IF(ISERROR(VLOOKUP(C414,'CADASTRO E ESTOQUE'!A:I,1,FALSE)),"Produto não cadastrado",VLOOKUP(C414,'CADASTRO E ESTOQUE'!A:I,4,FALSE)))</f>
        <v>0</v>
      </c>
      <c r="G414" s="15"/>
      <c r="H414" s="23" t="str">
        <f t="shared" si="8"/>
        <v>0</v>
      </c>
      <c r="I414" s="40"/>
      <c r="J414" s="19"/>
      <c r="K414" s="19"/>
    </row>
    <row r="415" spans="1:11" x14ac:dyDescent="0.25">
      <c r="A415" s="19"/>
      <c r="B415" s="14"/>
      <c r="C415" s="15"/>
      <c r="D415" s="91" t="str">
        <f>IF(ISBLANK(C415),"0",IF(ISERROR(VLOOKUP(C415,'CADASTRO E ESTOQUE'!A:I,1,FALSE)),"Produto não cadastrado",VLOOKUP(C415,'CADASTRO E ESTOQUE'!A:I,2,FALSE)))</f>
        <v>0</v>
      </c>
      <c r="E415" s="92" t="str">
        <f>IF(ISBLANK(C415),"0",IF(ISERROR(VLOOKUP(C415,'CADASTRO E ESTOQUE'!A:I,1,FALSE)),"Produto não cadastrado",VLOOKUP(C415,'CADASTRO E ESTOQUE'!A:I,3,FALSE)))</f>
        <v>0</v>
      </c>
      <c r="F415" s="91" t="str">
        <f>IF(ISBLANK(C415),"0",IF(ISERROR(VLOOKUP(C415,'CADASTRO E ESTOQUE'!A:I,1,FALSE)),"Produto não cadastrado",VLOOKUP(C415,'CADASTRO E ESTOQUE'!A:I,4,FALSE)))</f>
        <v>0</v>
      </c>
      <c r="G415" s="15"/>
      <c r="H415" s="23" t="str">
        <f t="shared" si="8"/>
        <v>0</v>
      </c>
      <c r="I415" s="40"/>
      <c r="J415" s="19"/>
      <c r="K415" s="19"/>
    </row>
    <row r="416" spans="1:11" x14ac:dyDescent="0.25">
      <c r="A416" s="19"/>
      <c r="B416" s="14"/>
      <c r="C416" s="15"/>
      <c r="D416" s="91" t="str">
        <f>IF(ISBLANK(C416),"0",IF(ISERROR(VLOOKUP(C416,'CADASTRO E ESTOQUE'!A:I,1,FALSE)),"Produto não cadastrado",VLOOKUP(C416,'CADASTRO E ESTOQUE'!A:I,2,FALSE)))</f>
        <v>0</v>
      </c>
      <c r="E416" s="92" t="str">
        <f>IF(ISBLANK(C416),"0",IF(ISERROR(VLOOKUP(C416,'CADASTRO E ESTOQUE'!A:I,1,FALSE)),"Produto não cadastrado",VLOOKUP(C416,'CADASTRO E ESTOQUE'!A:I,3,FALSE)))</f>
        <v>0</v>
      </c>
      <c r="F416" s="91" t="str">
        <f>IF(ISBLANK(C416),"0",IF(ISERROR(VLOOKUP(C416,'CADASTRO E ESTOQUE'!A:I,1,FALSE)),"Produto não cadastrado",VLOOKUP(C416,'CADASTRO E ESTOQUE'!A:I,4,FALSE)))</f>
        <v>0</v>
      </c>
      <c r="G416" s="15"/>
      <c r="H416" s="23" t="str">
        <f t="shared" si="8"/>
        <v>0</v>
      </c>
      <c r="I416" s="40"/>
      <c r="J416" s="19"/>
      <c r="K416" s="19"/>
    </row>
    <row r="417" spans="1:11" x14ac:dyDescent="0.25">
      <c r="A417" s="19"/>
      <c r="B417" s="14"/>
      <c r="C417" s="15"/>
      <c r="D417" s="91" t="str">
        <f>IF(ISBLANK(C417),"0",IF(ISERROR(VLOOKUP(C417,'CADASTRO E ESTOQUE'!A:I,1,FALSE)),"Produto não cadastrado",VLOOKUP(C417,'CADASTRO E ESTOQUE'!A:I,2,FALSE)))</f>
        <v>0</v>
      </c>
      <c r="E417" s="92" t="str">
        <f>IF(ISBLANK(C417),"0",IF(ISERROR(VLOOKUP(C417,'CADASTRO E ESTOQUE'!A:I,1,FALSE)),"Produto não cadastrado",VLOOKUP(C417,'CADASTRO E ESTOQUE'!A:I,3,FALSE)))</f>
        <v>0</v>
      </c>
      <c r="F417" s="91" t="str">
        <f>IF(ISBLANK(C417),"0",IF(ISERROR(VLOOKUP(C417,'CADASTRO E ESTOQUE'!A:I,1,FALSE)),"Produto não cadastrado",VLOOKUP(C417,'CADASTRO E ESTOQUE'!A:I,4,FALSE)))</f>
        <v>0</v>
      </c>
      <c r="G417" s="15"/>
      <c r="H417" s="23" t="str">
        <f t="shared" si="8"/>
        <v>0</v>
      </c>
      <c r="I417" s="40"/>
      <c r="J417" s="19"/>
      <c r="K417" s="19"/>
    </row>
    <row r="418" spans="1:11" x14ac:dyDescent="0.25">
      <c r="A418" s="19"/>
      <c r="B418" s="14"/>
      <c r="C418" s="15"/>
      <c r="D418" s="91" t="str">
        <f>IF(ISBLANK(C418),"0",IF(ISERROR(VLOOKUP(C418,'CADASTRO E ESTOQUE'!A:I,1,FALSE)),"Produto não cadastrado",VLOOKUP(C418,'CADASTRO E ESTOQUE'!A:I,2,FALSE)))</f>
        <v>0</v>
      </c>
      <c r="E418" s="92" t="str">
        <f>IF(ISBLANK(C418),"0",IF(ISERROR(VLOOKUP(C418,'CADASTRO E ESTOQUE'!A:I,1,FALSE)),"Produto não cadastrado",VLOOKUP(C418,'CADASTRO E ESTOQUE'!A:I,3,FALSE)))</f>
        <v>0</v>
      </c>
      <c r="F418" s="91" t="str">
        <f>IF(ISBLANK(C418),"0",IF(ISERROR(VLOOKUP(C418,'CADASTRO E ESTOQUE'!A:I,1,FALSE)),"Produto não cadastrado",VLOOKUP(C418,'CADASTRO E ESTOQUE'!A:I,4,FALSE)))</f>
        <v>0</v>
      </c>
      <c r="G418" s="15"/>
      <c r="H418" s="23" t="str">
        <f t="shared" si="8"/>
        <v>0</v>
      </c>
      <c r="I418" s="40"/>
      <c r="J418" s="19"/>
      <c r="K418" s="19"/>
    </row>
    <row r="419" spans="1:11" x14ac:dyDescent="0.25">
      <c r="A419" s="19"/>
      <c r="B419" s="14"/>
      <c r="C419" s="15"/>
      <c r="D419" s="91" t="str">
        <f>IF(ISBLANK(C419),"0",IF(ISERROR(VLOOKUP(C419,'CADASTRO E ESTOQUE'!A:I,1,FALSE)),"Produto não cadastrado",VLOOKUP(C419,'CADASTRO E ESTOQUE'!A:I,2,FALSE)))</f>
        <v>0</v>
      </c>
      <c r="E419" s="92" t="str">
        <f>IF(ISBLANK(C419),"0",IF(ISERROR(VLOOKUP(C419,'CADASTRO E ESTOQUE'!A:I,1,FALSE)),"Produto não cadastrado",VLOOKUP(C419,'CADASTRO E ESTOQUE'!A:I,3,FALSE)))</f>
        <v>0</v>
      </c>
      <c r="F419" s="91" t="str">
        <f>IF(ISBLANK(C419),"0",IF(ISERROR(VLOOKUP(C419,'CADASTRO E ESTOQUE'!A:I,1,FALSE)),"Produto não cadastrado",VLOOKUP(C419,'CADASTRO E ESTOQUE'!A:I,4,FALSE)))</f>
        <v>0</v>
      </c>
      <c r="G419" s="15"/>
      <c r="H419" s="23" t="str">
        <f t="shared" si="8"/>
        <v>0</v>
      </c>
      <c r="I419" s="40"/>
      <c r="J419" s="19"/>
      <c r="K419" s="19"/>
    </row>
    <row r="420" spans="1:11" x14ac:dyDescent="0.25">
      <c r="A420" s="19"/>
      <c r="B420" s="14"/>
      <c r="C420" s="15"/>
      <c r="D420" s="91" t="str">
        <f>IF(ISBLANK(C420),"0",IF(ISERROR(VLOOKUP(C420,'CADASTRO E ESTOQUE'!A:I,1,FALSE)),"Produto não cadastrado",VLOOKUP(C420,'CADASTRO E ESTOQUE'!A:I,2,FALSE)))</f>
        <v>0</v>
      </c>
      <c r="E420" s="92" t="str">
        <f>IF(ISBLANK(C420),"0",IF(ISERROR(VLOOKUP(C420,'CADASTRO E ESTOQUE'!A:I,1,FALSE)),"Produto não cadastrado",VLOOKUP(C420,'CADASTRO E ESTOQUE'!A:I,3,FALSE)))</f>
        <v>0</v>
      </c>
      <c r="F420" s="91" t="str">
        <f>IF(ISBLANK(C420),"0",IF(ISERROR(VLOOKUP(C420,'CADASTRO E ESTOQUE'!A:I,1,FALSE)),"Produto não cadastrado",VLOOKUP(C420,'CADASTRO E ESTOQUE'!A:I,4,FALSE)))</f>
        <v>0</v>
      </c>
      <c r="G420" s="15"/>
      <c r="H420" s="23" t="str">
        <f t="shared" si="8"/>
        <v>0</v>
      </c>
      <c r="I420" s="40"/>
      <c r="J420" s="19"/>
      <c r="K420" s="19"/>
    </row>
    <row r="421" spans="1:11" x14ac:dyDescent="0.25">
      <c r="A421" s="19"/>
      <c r="B421" s="14"/>
      <c r="C421" s="15"/>
      <c r="D421" s="91" t="str">
        <f>IF(ISBLANK(C421),"0",IF(ISERROR(VLOOKUP(C421,'CADASTRO E ESTOQUE'!A:I,1,FALSE)),"Produto não cadastrado",VLOOKUP(C421,'CADASTRO E ESTOQUE'!A:I,2,FALSE)))</f>
        <v>0</v>
      </c>
      <c r="E421" s="92" t="str">
        <f>IF(ISBLANK(C421),"0",IF(ISERROR(VLOOKUP(C421,'CADASTRO E ESTOQUE'!A:I,1,FALSE)),"Produto não cadastrado",VLOOKUP(C421,'CADASTRO E ESTOQUE'!A:I,3,FALSE)))</f>
        <v>0</v>
      </c>
      <c r="F421" s="91" t="str">
        <f>IF(ISBLANK(C421),"0",IF(ISERROR(VLOOKUP(C421,'CADASTRO E ESTOQUE'!A:I,1,FALSE)),"Produto não cadastrado",VLOOKUP(C421,'CADASTRO E ESTOQUE'!A:I,4,FALSE)))</f>
        <v>0</v>
      </c>
      <c r="G421" s="15"/>
      <c r="H421" s="23" t="str">
        <f t="shared" si="8"/>
        <v>0</v>
      </c>
      <c r="I421" s="40"/>
      <c r="J421" s="19"/>
      <c r="K421" s="19"/>
    </row>
    <row r="422" spans="1:11" x14ac:dyDescent="0.25">
      <c r="A422" s="19"/>
      <c r="B422" s="14"/>
      <c r="C422" s="15"/>
      <c r="D422" s="91" t="str">
        <f>IF(ISBLANK(C422),"0",IF(ISERROR(VLOOKUP(C422,'CADASTRO E ESTOQUE'!A:I,1,FALSE)),"Produto não cadastrado",VLOOKUP(C422,'CADASTRO E ESTOQUE'!A:I,2,FALSE)))</f>
        <v>0</v>
      </c>
      <c r="E422" s="92" t="str">
        <f>IF(ISBLANK(C422),"0",IF(ISERROR(VLOOKUP(C422,'CADASTRO E ESTOQUE'!A:I,1,FALSE)),"Produto não cadastrado",VLOOKUP(C422,'CADASTRO E ESTOQUE'!A:I,3,FALSE)))</f>
        <v>0</v>
      </c>
      <c r="F422" s="91" t="str">
        <f>IF(ISBLANK(C422),"0",IF(ISERROR(VLOOKUP(C422,'CADASTRO E ESTOQUE'!A:I,1,FALSE)),"Produto não cadastrado",VLOOKUP(C422,'CADASTRO E ESTOQUE'!A:I,4,FALSE)))</f>
        <v>0</v>
      </c>
      <c r="G422" s="15"/>
      <c r="H422" s="23" t="str">
        <f t="shared" si="8"/>
        <v>0</v>
      </c>
      <c r="I422" s="40"/>
      <c r="J422" s="19"/>
      <c r="K422" s="19"/>
    </row>
    <row r="423" spans="1:11" x14ac:dyDescent="0.25">
      <c r="A423" s="19"/>
      <c r="B423" s="14"/>
      <c r="C423" s="15"/>
      <c r="D423" s="91" t="str">
        <f>IF(ISBLANK(C423),"0",IF(ISERROR(VLOOKUP(C423,'CADASTRO E ESTOQUE'!A:I,1,FALSE)),"Produto não cadastrado",VLOOKUP(C423,'CADASTRO E ESTOQUE'!A:I,2,FALSE)))</f>
        <v>0</v>
      </c>
      <c r="E423" s="92" t="str">
        <f>IF(ISBLANK(C423),"0",IF(ISERROR(VLOOKUP(C423,'CADASTRO E ESTOQUE'!A:I,1,FALSE)),"Produto não cadastrado",VLOOKUP(C423,'CADASTRO E ESTOQUE'!A:I,3,FALSE)))</f>
        <v>0</v>
      </c>
      <c r="F423" s="91" t="str">
        <f>IF(ISBLANK(C423),"0",IF(ISERROR(VLOOKUP(C423,'CADASTRO E ESTOQUE'!A:I,1,FALSE)),"Produto não cadastrado",VLOOKUP(C423,'CADASTRO E ESTOQUE'!A:I,4,FALSE)))</f>
        <v>0</v>
      </c>
      <c r="G423" s="15"/>
      <c r="H423" s="23" t="str">
        <f t="shared" si="8"/>
        <v>0</v>
      </c>
      <c r="I423" s="40"/>
      <c r="J423" s="19"/>
      <c r="K423" s="19"/>
    </row>
    <row r="424" spans="1:11" x14ac:dyDescent="0.25">
      <c r="A424" s="19"/>
      <c r="B424" s="14"/>
      <c r="C424" s="15"/>
      <c r="D424" s="91" t="str">
        <f>IF(ISBLANK(C424),"0",IF(ISERROR(VLOOKUP(C424,'CADASTRO E ESTOQUE'!A:I,1,FALSE)),"Produto não cadastrado",VLOOKUP(C424,'CADASTRO E ESTOQUE'!A:I,2,FALSE)))</f>
        <v>0</v>
      </c>
      <c r="E424" s="92" t="str">
        <f>IF(ISBLANK(C424),"0",IF(ISERROR(VLOOKUP(C424,'CADASTRO E ESTOQUE'!A:I,1,FALSE)),"Produto não cadastrado",VLOOKUP(C424,'CADASTRO E ESTOQUE'!A:I,3,FALSE)))</f>
        <v>0</v>
      </c>
      <c r="F424" s="91" t="str">
        <f>IF(ISBLANK(C424),"0",IF(ISERROR(VLOOKUP(C424,'CADASTRO E ESTOQUE'!A:I,1,FALSE)),"Produto não cadastrado",VLOOKUP(C424,'CADASTRO E ESTOQUE'!A:I,4,FALSE)))</f>
        <v>0</v>
      </c>
      <c r="G424" s="15"/>
      <c r="H424" s="23" t="str">
        <f t="shared" si="8"/>
        <v>0</v>
      </c>
      <c r="I424" s="40"/>
      <c r="J424" s="19"/>
      <c r="K424" s="19"/>
    </row>
    <row r="425" spans="1:11" x14ac:dyDescent="0.25">
      <c r="A425" s="19"/>
      <c r="B425" s="14"/>
      <c r="C425" s="15"/>
      <c r="D425" s="91" t="str">
        <f>IF(ISBLANK(C425),"0",IF(ISERROR(VLOOKUP(C425,'CADASTRO E ESTOQUE'!A:I,1,FALSE)),"Produto não cadastrado",VLOOKUP(C425,'CADASTRO E ESTOQUE'!A:I,2,FALSE)))</f>
        <v>0</v>
      </c>
      <c r="E425" s="92" t="str">
        <f>IF(ISBLANK(C425),"0",IF(ISERROR(VLOOKUP(C425,'CADASTRO E ESTOQUE'!A:I,1,FALSE)),"Produto não cadastrado",VLOOKUP(C425,'CADASTRO E ESTOQUE'!A:I,3,FALSE)))</f>
        <v>0</v>
      </c>
      <c r="F425" s="91" t="str">
        <f>IF(ISBLANK(C425),"0",IF(ISERROR(VLOOKUP(C425,'CADASTRO E ESTOQUE'!A:I,1,FALSE)),"Produto não cadastrado",VLOOKUP(C425,'CADASTRO E ESTOQUE'!A:I,4,FALSE)))</f>
        <v>0</v>
      </c>
      <c r="G425" s="15"/>
      <c r="H425" s="23" t="str">
        <f t="shared" si="8"/>
        <v>0</v>
      </c>
      <c r="I425" s="40"/>
      <c r="J425" s="19"/>
      <c r="K425" s="19"/>
    </row>
    <row r="426" spans="1:11" x14ac:dyDescent="0.25">
      <c r="A426" s="19"/>
      <c r="B426" s="14"/>
      <c r="C426" s="15"/>
      <c r="D426" s="91" t="str">
        <f>IF(ISBLANK(C426),"0",IF(ISERROR(VLOOKUP(C426,'CADASTRO E ESTOQUE'!A:I,1,FALSE)),"Produto não cadastrado",VLOOKUP(C426,'CADASTRO E ESTOQUE'!A:I,2,FALSE)))</f>
        <v>0</v>
      </c>
      <c r="E426" s="92" t="str">
        <f>IF(ISBLANK(C426),"0",IF(ISERROR(VLOOKUP(C426,'CADASTRO E ESTOQUE'!A:I,1,FALSE)),"Produto não cadastrado",VLOOKUP(C426,'CADASTRO E ESTOQUE'!A:I,3,FALSE)))</f>
        <v>0</v>
      </c>
      <c r="F426" s="91" t="str">
        <f>IF(ISBLANK(C426),"0",IF(ISERROR(VLOOKUP(C426,'CADASTRO E ESTOQUE'!A:I,1,FALSE)),"Produto não cadastrado",VLOOKUP(C426,'CADASTRO E ESTOQUE'!A:I,4,FALSE)))</f>
        <v>0</v>
      </c>
      <c r="G426" s="15"/>
      <c r="H426" s="23" t="str">
        <f t="shared" si="8"/>
        <v>0</v>
      </c>
      <c r="I426" s="40"/>
      <c r="J426" s="19"/>
      <c r="K426" s="19"/>
    </row>
    <row r="427" spans="1:11" x14ac:dyDescent="0.25">
      <c r="A427" s="19"/>
      <c r="B427" s="14"/>
      <c r="C427" s="15"/>
      <c r="D427" s="91" t="str">
        <f>IF(ISBLANK(C427),"0",IF(ISERROR(VLOOKUP(C427,'CADASTRO E ESTOQUE'!A:I,1,FALSE)),"Produto não cadastrado",VLOOKUP(C427,'CADASTRO E ESTOQUE'!A:I,2,FALSE)))</f>
        <v>0</v>
      </c>
      <c r="E427" s="92" t="str">
        <f>IF(ISBLANK(C427),"0",IF(ISERROR(VLOOKUP(C427,'CADASTRO E ESTOQUE'!A:I,1,FALSE)),"Produto não cadastrado",VLOOKUP(C427,'CADASTRO E ESTOQUE'!A:I,3,FALSE)))</f>
        <v>0</v>
      </c>
      <c r="F427" s="91" t="str">
        <f>IF(ISBLANK(C427),"0",IF(ISERROR(VLOOKUP(C427,'CADASTRO E ESTOQUE'!A:I,1,FALSE)),"Produto não cadastrado",VLOOKUP(C427,'CADASTRO E ESTOQUE'!A:I,4,FALSE)))</f>
        <v>0</v>
      </c>
      <c r="G427" s="15"/>
      <c r="H427" s="23" t="str">
        <f t="shared" si="8"/>
        <v>0</v>
      </c>
      <c r="I427" s="40"/>
      <c r="J427" s="19"/>
      <c r="K427" s="19"/>
    </row>
    <row r="428" spans="1:11" x14ac:dyDescent="0.25">
      <c r="A428" s="19"/>
      <c r="B428" s="14"/>
      <c r="C428" s="15"/>
      <c r="D428" s="91" t="str">
        <f>IF(ISBLANK(C428),"0",IF(ISERROR(VLOOKUP(C428,'CADASTRO E ESTOQUE'!A:I,1,FALSE)),"Produto não cadastrado",VLOOKUP(C428,'CADASTRO E ESTOQUE'!A:I,2,FALSE)))</f>
        <v>0</v>
      </c>
      <c r="E428" s="92" t="str">
        <f>IF(ISBLANK(C428),"0",IF(ISERROR(VLOOKUP(C428,'CADASTRO E ESTOQUE'!A:I,1,FALSE)),"Produto não cadastrado",VLOOKUP(C428,'CADASTRO E ESTOQUE'!A:I,3,FALSE)))</f>
        <v>0</v>
      </c>
      <c r="F428" s="91" t="str">
        <f>IF(ISBLANK(C428),"0",IF(ISERROR(VLOOKUP(C428,'CADASTRO E ESTOQUE'!A:I,1,FALSE)),"Produto não cadastrado",VLOOKUP(C428,'CADASTRO E ESTOQUE'!A:I,4,FALSE)))</f>
        <v>0</v>
      </c>
      <c r="G428" s="15"/>
      <c r="H428" s="23" t="str">
        <f t="shared" si="8"/>
        <v>0</v>
      </c>
      <c r="I428" s="40"/>
      <c r="J428" s="19"/>
      <c r="K428" s="19"/>
    </row>
    <row r="429" spans="1:11" x14ac:dyDescent="0.25">
      <c r="A429" s="19"/>
      <c r="B429" s="14"/>
      <c r="C429" s="15"/>
      <c r="D429" s="91" t="str">
        <f>IF(ISBLANK(C429),"0",IF(ISERROR(VLOOKUP(C429,'CADASTRO E ESTOQUE'!A:I,1,FALSE)),"Produto não cadastrado",VLOOKUP(C429,'CADASTRO E ESTOQUE'!A:I,2,FALSE)))</f>
        <v>0</v>
      </c>
      <c r="E429" s="92" t="str">
        <f>IF(ISBLANK(C429),"0",IF(ISERROR(VLOOKUP(C429,'CADASTRO E ESTOQUE'!A:I,1,FALSE)),"Produto não cadastrado",VLOOKUP(C429,'CADASTRO E ESTOQUE'!A:I,3,FALSE)))</f>
        <v>0</v>
      </c>
      <c r="F429" s="91" t="str">
        <f>IF(ISBLANK(C429),"0",IF(ISERROR(VLOOKUP(C429,'CADASTRO E ESTOQUE'!A:I,1,FALSE)),"Produto não cadastrado",VLOOKUP(C429,'CADASTRO E ESTOQUE'!A:I,4,FALSE)))</f>
        <v>0</v>
      </c>
      <c r="G429" s="15"/>
      <c r="H429" s="23" t="str">
        <f t="shared" si="8"/>
        <v>0</v>
      </c>
      <c r="I429" s="40"/>
      <c r="J429" s="19"/>
      <c r="K429" s="19"/>
    </row>
    <row r="430" spans="1:11" x14ac:dyDescent="0.25">
      <c r="A430" s="19"/>
      <c r="B430" s="14"/>
      <c r="C430" s="15"/>
      <c r="D430" s="91" t="str">
        <f>IF(ISBLANK(C430),"0",IF(ISERROR(VLOOKUP(C430,'CADASTRO E ESTOQUE'!A:I,1,FALSE)),"Produto não cadastrado",VLOOKUP(C430,'CADASTRO E ESTOQUE'!A:I,2,FALSE)))</f>
        <v>0</v>
      </c>
      <c r="E430" s="92" t="str">
        <f>IF(ISBLANK(C430),"0",IF(ISERROR(VLOOKUP(C430,'CADASTRO E ESTOQUE'!A:I,1,FALSE)),"Produto não cadastrado",VLOOKUP(C430,'CADASTRO E ESTOQUE'!A:I,3,FALSE)))</f>
        <v>0</v>
      </c>
      <c r="F430" s="91" t="str">
        <f>IF(ISBLANK(C430),"0",IF(ISERROR(VLOOKUP(C430,'CADASTRO E ESTOQUE'!A:I,1,FALSE)),"Produto não cadastrado",VLOOKUP(C430,'CADASTRO E ESTOQUE'!A:I,4,FALSE)))</f>
        <v>0</v>
      </c>
      <c r="G430" s="15"/>
      <c r="H430" s="23" t="str">
        <f t="shared" si="8"/>
        <v>0</v>
      </c>
      <c r="I430" s="40"/>
      <c r="J430" s="19"/>
      <c r="K430" s="19"/>
    </row>
    <row r="431" spans="1:11" x14ac:dyDescent="0.25">
      <c r="A431" s="19"/>
      <c r="B431" s="14"/>
      <c r="C431" s="15"/>
      <c r="D431" s="91" t="str">
        <f>IF(ISBLANK(C431),"0",IF(ISERROR(VLOOKUP(C431,'CADASTRO E ESTOQUE'!A:I,1,FALSE)),"Produto não cadastrado",VLOOKUP(C431,'CADASTRO E ESTOQUE'!A:I,2,FALSE)))</f>
        <v>0</v>
      </c>
      <c r="E431" s="92" t="str">
        <f>IF(ISBLANK(C431),"0",IF(ISERROR(VLOOKUP(C431,'CADASTRO E ESTOQUE'!A:I,1,FALSE)),"Produto não cadastrado",VLOOKUP(C431,'CADASTRO E ESTOQUE'!A:I,3,FALSE)))</f>
        <v>0</v>
      </c>
      <c r="F431" s="91" t="str">
        <f>IF(ISBLANK(C431),"0",IF(ISERROR(VLOOKUP(C431,'CADASTRO E ESTOQUE'!A:I,1,FALSE)),"Produto não cadastrado",VLOOKUP(C431,'CADASTRO E ESTOQUE'!A:I,4,FALSE)))</f>
        <v>0</v>
      </c>
      <c r="G431" s="15"/>
      <c r="H431" s="23" t="str">
        <f t="shared" ref="H431:H462" si="9">IF(ISBLANK(C431),"0",G431*F431)</f>
        <v>0</v>
      </c>
      <c r="I431" s="40"/>
      <c r="J431" s="19"/>
      <c r="K431" s="19"/>
    </row>
    <row r="432" spans="1:11" x14ac:dyDescent="0.25">
      <c r="A432" s="19"/>
      <c r="B432" s="14"/>
      <c r="C432" s="15"/>
      <c r="D432" s="91" t="str">
        <f>IF(ISBLANK(C432),"0",IF(ISERROR(VLOOKUP(C432,'CADASTRO E ESTOQUE'!A:I,1,FALSE)),"Produto não cadastrado",VLOOKUP(C432,'CADASTRO E ESTOQUE'!A:I,2,FALSE)))</f>
        <v>0</v>
      </c>
      <c r="E432" s="92" t="str">
        <f>IF(ISBLANK(C432),"0",IF(ISERROR(VLOOKUP(C432,'CADASTRO E ESTOQUE'!A:I,1,FALSE)),"Produto não cadastrado",VLOOKUP(C432,'CADASTRO E ESTOQUE'!A:I,3,FALSE)))</f>
        <v>0</v>
      </c>
      <c r="F432" s="91" t="str">
        <f>IF(ISBLANK(C432),"0",IF(ISERROR(VLOOKUP(C432,'CADASTRO E ESTOQUE'!A:I,1,FALSE)),"Produto não cadastrado",VLOOKUP(C432,'CADASTRO E ESTOQUE'!A:I,4,FALSE)))</f>
        <v>0</v>
      </c>
      <c r="G432" s="15"/>
      <c r="H432" s="23" t="str">
        <f t="shared" si="9"/>
        <v>0</v>
      </c>
      <c r="I432" s="40"/>
      <c r="J432" s="19"/>
      <c r="K432" s="19"/>
    </row>
    <row r="433" spans="1:11" x14ac:dyDescent="0.25">
      <c r="A433" s="19"/>
      <c r="B433" s="14"/>
      <c r="C433" s="15"/>
      <c r="D433" s="91" t="str">
        <f>IF(ISBLANK(C433),"0",IF(ISERROR(VLOOKUP(C433,'CADASTRO E ESTOQUE'!A:I,1,FALSE)),"Produto não cadastrado",VLOOKUP(C433,'CADASTRO E ESTOQUE'!A:I,2,FALSE)))</f>
        <v>0</v>
      </c>
      <c r="E433" s="92" t="str">
        <f>IF(ISBLANK(C433),"0",IF(ISERROR(VLOOKUP(C433,'CADASTRO E ESTOQUE'!A:I,1,FALSE)),"Produto não cadastrado",VLOOKUP(C433,'CADASTRO E ESTOQUE'!A:I,3,FALSE)))</f>
        <v>0</v>
      </c>
      <c r="F433" s="91" t="str">
        <f>IF(ISBLANK(C433),"0",IF(ISERROR(VLOOKUP(C433,'CADASTRO E ESTOQUE'!A:I,1,FALSE)),"Produto não cadastrado",VLOOKUP(C433,'CADASTRO E ESTOQUE'!A:I,4,FALSE)))</f>
        <v>0</v>
      </c>
      <c r="G433" s="15"/>
      <c r="H433" s="23" t="str">
        <f t="shared" si="9"/>
        <v>0</v>
      </c>
      <c r="I433" s="40"/>
      <c r="J433" s="19"/>
      <c r="K433" s="19"/>
    </row>
    <row r="434" spans="1:11" x14ac:dyDescent="0.25">
      <c r="A434" s="19"/>
      <c r="B434" s="14"/>
      <c r="C434" s="15"/>
      <c r="D434" s="91" t="str">
        <f>IF(ISBLANK(C434),"0",IF(ISERROR(VLOOKUP(C434,'CADASTRO E ESTOQUE'!A:I,1,FALSE)),"Produto não cadastrado",VLOOKUP(C434,'CADASTRO E ESTOQUE'!A:I,2,FALSE)))</f>
        <v>0</v>
      </c>
      <c r="E434" s="92" t="str">
        <f>IF(ISBLANK(C434),"0",IF(ISERROR(VLOOKUP(C434,'CADASTRO E ESTOQUE'!A:I,1,FALSE)),"Produto não cadastrado",VLOOKUP(C434,'CADASTRO E ESTOQUE'!A:I,3,FALSE)))</f>
        <v>0</v>
      </c>
      <c r="F434" s="91" t="str">
        <f>IF(ISBLANK(C434),"0",IF(ISERROR(VLOOKUP(C434,'CADASTRO E ESTOQUE'!A:I,1,FALSE)),"Produto não cadastrado",VLOOKUP(C434,'CADASTRO E ESTOQUE'!A:I,4,FALSE)))</f>
        <v>0</v>
      </c>
      <c r="G434" s="15"/>
      <c r="H434" s="23" t="str">
        <f t="shared" si="9"/>
        <v>0</v>
      </c>
      <c r="I434" s="40"/>
      <c r="J434" s="19"/>
      <c r="K434" s="19"/>
    </row>
    <row r="435" spans="1:11" x14ac:dyDescent="0.25">
      <c r="A435" s="19"/>
      <c r="B435" s="14"/>
      <c r="C435" s="15"/>
      <c r="D435" s="91" t="str">
        <f>IF(ISBLANK(C435),"0",IF(ISERROR(VLOOKUP(C435,'CADASTRO E ESTOQUE'!A:I,1,FALSE)),"Produto não cadastrado",VLOOKUP(C435,'CADASTRO E ESTOQUE'!A:I,2,FALSE)))</f>
        <v>0</v>
      </c>
      <c r="E435" s="92" t="str">
        <f>IF(ISBLANK(C435),"0",IF(ISERROR(VLOOKUP(C435,'CADASTRO E ESTOQUE'!A:I,1,FALSE)),"Produto não cadastrado",VLOOKUP(C435,'CADASTRO E ESTOQUE'!A:I,3,FALSE)))</f>
        <v>0</v>
      </c>
      <c r="F435" s="91" t="str">
        <f>IF(ISBLANK(C435),"0",IF(ISERROR(VLOOKUP(C435,'CADASTRO E ESTOQUE'!A:I,1,FALSE)),"Produto não cadastrado",VLOOKUP(C435,'CADASTRO E ESTOQUE'!A:I,4,FALSE)))</f>
        <v>0</v>
      </c>
      <c r="G435" s="15"/>
      <c r="H435" s="23" t="str">
        <f t="shared" si="9"/>
        <v>0</v>
      </c>
      <c r="I435" s="40"/>
      <c r="J435" s="19"/>
      <c r="K435" s="19"/>
    </row>
    <row r="436" spans="1:11" x14ac:dyDescent="0.25">
      <c r="A436" s="19"/>
      <c r="B436" s="14"/>
      <c r="C436" s="15"/>
      <c r="D436" s="91" t="str">
        <f>IF(ISBLANK(C436),"0",IF(ISERROR(VLOOKUP(C436,'CADASTRO E ESTOQUE'!A:I,1,FALSE)),"Produto não cadastrado",VLOOKUP(C436,'CADASTRO E ESTOQUE'!A:I,2,FALSE)))</f>
        <v>0</v>
      </c>
      <c r="E436" s="92" t="str">
        <f>IF(ISBLANK(C436),"0",IF(ISERROR(VLOOKUP(C436,'CADASTRO E ESTOQUE'!A:I,1,FALSE)),"Produto não cadastrado",VLOOKUP(C436,'CADASTRO E ESTOQUE'!A:I,3,FALSE)))</f>
        <v>0</v>
      </c>
      <c r="F436" s="91" t="str">
        <f>IF(ISBLANK(C436),"0",IF(ISERROR(VLOOKUP(C436,'CADASTRO E ESTOQUE'!A:I,1,FALSE)),"Produto não cadastrado",VLOOKUP(C436,'CADASTRO E ESTOQUE'!A:I,4,FALSE)))</f>
        <v>0</v>
      </c>
      <c r="G436" s="15"/>
      <c r="H436" s="23" t="str">
        <f t="shared" si="9"/>
        <v>0</v>
      </c>
      <c r="I436" s="40"/>
      <c r="J436" s="19"/>
      <c r="K436" s="19"/>
    </row>
    <row r="437" spans="1:11" x14ac:dyDescent="0.25">
      <c r="A437" s="19"/>
      <c r="B437" s="14"/>
      <c r="C437" s="15"/>
      <c r="D437" s="91" t="str">
        <f>IF(ISBLANK(C437),"0",IF(ISERROR(VLOOKUP(C437,'CADASTRO E ESTOQUE'!A:I,1,FALSE)),"Produto não cadastrado",VLOOKUP(C437,'CADASTRO E ESTOQUE'!A:I,2,FALSE)))</f>
        <v>0</v>
      </c>
      <c r="E437" s="92" t="str">
        <f>IF(ISBLANK(C437),"0",IF(ISERROR(VLOOKUP(C437,'CADASTRO E ESTOQUE'!A:I,1,FALSE)),"Produto não cadastrado",VLOOKUP(C437,'CADASTRO E ESTOQUE'!A:I,3,FALSE)))</f>
        <v>0</v>
      </c>
      <c r="F437" s="91" t="str">
        <f>IF(ISBLANK(C437),"0",IF(ISERROR(VLOOKUP(C437,'CADASTRO E ESTOQUE'!A:I,1,FALSE)),"Produto não cadastrado",VLOOKUP(C437,'CADASTRO E ESTOQUE'!A:I,4,FALSE)))</f>
        <v>0</v>
      </c>
      <c r="G437" s="15"/>
      <c r="H437" s="23" t="str">
        <f t="shared" si="9"/>
        <v>0</v>
      </c>
      <c r="I437" s="40"/>
      <c r="J437" s="19"/>
      <c r="K437" s="19"/>
    </row>
    <row r="438" spans="1:11" x14ac:dyDescent="0.25">
      <c r="A438" s="19"/>
      <c r="B438" s="14"/>
      <c r="C438" s="15"/>
      <c r="D438" s="91" t="str">
        <f>IF(ISBLANK(C438),"0",IF(ISERROR(VLOOKUP(C438,'CADASTRO E ESTOQUE'!A:I,1,FALSE)),"Produto não cadastrado",VLOOKUP(C438,'CADASTRO E ESTOQUE'!A:I,2,FALSE)))</f>
        <v>0</v>
      </c>
      <c r="E438" s="92" t="str">
        <f>IF(ISBLANK(C438),"0",IF(ISERROR(VLOOKUP(C438,'CADASTRO E ESTOQUE'!A:I,1,FALSE)),"Produto não cadastrado",VLOOKUP(C438,'CADASTRO E ESTOQUE'!A:I,3,FALSE)))</f>
        <v>0</v>
      </c>
      <c r="F438" s="91" t="str">
        <f>IF(ISBLANK(C438),"0",IF(ISERROR(VLOOKUP(C438,'CADASTRO E ESTOQUE'!A:I,1,FALSE)),"Produto não cadastrado",VLOOKUP(C438,'CADASTRO E ESTOQUE'!A:I,4,FALSE)))</f>
        <v>0</v>
      </c>
      <c r="G438" s="15"/>
      <c r="H438" s="23" t="str">
        <f t="shared" si="9"/>
        <v>0</v>
      </c>
      <c r="I438" s="40"/>
      <c r="J438" s="19"/>
      <c r="K438" s="19"/>
    </row>
    <row r="439" spans="1:11" x14ac:dyDescent="0.25">
      <c r="A439" s="19"/>
      <c r="B439" s="14"/>
      <c r="C439" s="15"/>
      <c r="D439" s="91" t="str">
        <f>IF(ISBLANK(C439),"0",IF(ISERROR(VLOOKUP(C439,'CADASTRO E ESTOQUE'!A:I,1,FALSE)),"Produto não cadastrado",VLOOKUP(C439,'CADASTRO E ESTOQUE'!A:I,2,FALSE)))</f>
        <v>0</v>
      </c>
      <c r="E439" s="92" t="str">
        <f>IF(ISBLANK(C439),"0",IF(ISERROR(VLOOKUP(C439,'CADASTRO E ESTOQUE'!A:I,1,FALSE)),"Produto não cadastrado",VLOOKUP(C439,'CADASTRO E ESTOQUE'!A:I,3,FALSE)))</f>
        <v>0</v>
      </c>
      <c r="F439" s="91" t="str">
        <f>IF(ISBLANK(C439),"0",IF(ISERROR(VLOOKUP(C439,'CADASTRO E ESTOQUE'!A:I,1,FALSE)),"Produto não cadastrado",VLOOKUP(C439,'CADASTRO E ESTOQUE'!A:I,4,FALSE)))</f>
        <v>0</v>
      </c>
      <c r="G439" s="15"/>
      <c r="H439" s="23" t="str">
        <f t="shared" si="9"/>
        <v>0</v>
      </c>
      <c r="I439" s="40"/>
      <c r="J439" s="19"/>
      <c r="K439" s="19"/>
    </row>
    <row r="440" spans="1:11" x14ac:dyDescent="0.25">
      <c r="A440" s="19"/>
      <c r="B440" s="14"/>
      <c r="C440" s="15"/>
      <c r="D440" s="91" t="str">
        <f>IF(ISBLANK(C440),"0",IF(ISERROR(VLOOKUP(C440,'CADASTRO E ESTOQUE'!A:I,1,FALSE)),"Produto não cadastrado",VLOOKUP(C440,'CADASTRO E ESTOQUE'!A:I,2,FALSE)))</f>
        <v>0</v>
      </c>
      <c r="E440" s="92" t="str">
        <f>IF(ISBLANK(C440),"0",IF(ISERROR(VLOOKUP(C440,'CADASTRO E ESTOQUE'!A:I,1,FALSE)),"Produto não cadastrado",VLOOKUP(C440,'CADASTRO E ESTOQUE'!A:I,3,FALSE)))</f>
        <v>0</v>
      </c>
      <c r="F440" s="91" t="str">
        <f>IF(ISBLANK(C440),"0",IF(ISERROR(VLOOKUP(C440,'CADASTRO E ESTOQUE'!A:I,1,FALSE)),"Produto não cadastrado",VLOOKUP(C440,'CADASTRO E ESTOQUE'!A:I,4,FALSE)))</f>
        <v>0</v>
      </c>
      <c r="G440" s="15"/>
      <c r="H440" s="23" t="str">
        <f t="shared" si="9"/>
        <v>0</v>
      </c>
      <c r="I440" s="40"/>
      <c r="J440" s="19"/>
      <c r="K440" s="19"/>
    </row>
    <row r="441" spans="1:11" x14ac:dyDescent="0.25">
      <c r="A441" s="19"/>
      <c r="B441" s="14"/>
      <c r="C441" s="15"/>
      <c r="D441" s="91" t="str">
        <f>IF(ISBLANK(C441),"0",IF(ISERROR(VLOOKUP(C441,'CADASTRO E ESTOQUE'!A:I,1,FALSE)),"Produto não cadastrado",VLOOKUP(C441,'CADASTRO E ESTOQUE'!A:I,2,FALSE)))</f>
        <v>0</v>
      </c>
      <c r="E441" s="92" t="str">
        <f>IF(ISBLANK(C441),"0",IF(ISERROR(VLOOKUP(C441,'CADASTRO E ESTOQUE'!A:I,1,FALSE)),"Produto não cadastrado",VLOOKUP(C441,'CADASTRO E ESTOQUE'!A:I,3,FALSE)))</f>
        <v>0</v>
      </c>
      <c r="F441" s="91" t="str">
        <f>IF(ISBLANK(C441),"0",IF(ISERROR(VLOOKUP(C441,'CADASTRO E ESTOQUE'!A:I,1,FALSE)),"Produto não cadastrado",VLOOKUP(C441,'CADASTRO E ESTOQUE'!A:I,4,FALSE)))</f>
        <v>0</v>
      </c>
      <c r="G441" s="15"/>
      <c r="H441" s="23" t="str">
        <f t="shared" si="9"/>
        <v>0</v>
      </c>
      <c r="I441" s="40"/>
      <c r="J441" s="19"/>
      <c r="K441" s="19"/>
    </row>
    <row r="442" spans="1:11" x14ac:dyDescent="0.25">
      <c r="A442" s="19"/>
      <c r="B442" s="14"/>
      <c r="C442" s="15"/>
      <c r="D442" s="91" t="str">
        <f>IF(ISBLANK(C442),"0",IF(ISERROR(VLOOKUP(C442,'CADASTRO E ESTOQUE'!A:I,1,FALSE)),"Produto não cadastrado",VLOOKUP(C442,'CADASTRO E ESTOQUE'!A:I,2,FALSE)))</f>
        <v>0</v>
      </c>
      <c r="E442" s="92" t="str">
        <f>IF(ISBLANK(C442),"0",IF(ISERROR(VLOOKUP(C442,'CADASTRO E ESTOQUE'!A:I,1,FALSE)),"Produto não cadastrado",VLOOKUP(C442,'CADASTRO E ESTOQUE'!A:I,3,FALSE)))</f>
        <v>0</v>
      </c>
      <c r="F442" s="91" t="str">
        <f>IF(ISBLANK(C442),"0",IF(ISERROR(VLOOKUP(C442,'CADASTRO E ESTOQUE'!A:I,1,FALSE)),"Produto não cadastrado",VLOOKUP(C442,'CADASTRO E ESTOQUE'!A:I,4,FALSE)))</f>
        <v>0</v>
      </c>
      <c r="G442" s="15"/>
      <c r="H442" s="23" t="str">
        <f t="shared" si="9"/>
        <v>0</v>
      </c>
      <c r="I442" s="40"/>
      <c r="J442" s="19"/>
      <c r="K442" s="19"/>
    </row>
    <row r="443" spans="1:11" x14ac:dyDescent="0.25">
      <c r="A443" s="19"/>
      <c r="B443" s="14"/>
      <c r="C443" s="15"/>
      <c r="D443" s="91" t="str">
        <f>IF(ISBLANK(C443),"0",IF(ISERROR(VLOOKUP(C443,'CADASTRO E ESTOQUE'!A:I,1,FALSE)),"Produto não cadastrado",VLOOKUP(C443,'CADASTRO E ESTOQUE'!A:I,2,FALSE)))</f>
        <v>0</v>
      </c>
      <c r="E443" s="92" t="str">
        <f>IF(ISBLANK(C443),"0",IF(ISERROR(VLOOKUP(C443,'CADASTRO E ESTOQUE'!A:I,1,FALSE)),"Produto não cadastrado",VLOOKUP(C443,'CADASTRO E ESTOQUE'!A:I,3,FALSE)))</f>
        <v>0</v>
      </c>
      <c r="F443" s="91" t="str">
        <f>IF(ISBLANK(C443),"0",IF(ISERROR(VLOOKUP(C443,'CADASTRO E ESTOQUE'!A:I,1,FALSE)),"Produto não cadastrado",VLOOKUP(C443,'CADASTRO E ESTOQUE'!A:I,4,FALSE)))</f>
        <v>0</v>
      </c>
      <c r="G443" s="15"/>
      <c r="H443" s="23" t="str">
        <f t="shared" si="9"/>
        <v>0</v>
      </c>
      <c r="I443" s="40"/>
      <c r="J443" s="19"/>
      <c r="K443" s="19"/>
    </row>
    <row r="444" spans="1:11" x14ac:dyDescent="0.25">
      <c r="A444" s="19"/>
      <c r="B444" s="14"/>
      <c r="C444" s="15"/>
      <c r="D444" s="91" t="str">
        <f>IF(ISBLANK(C444),"0",IF(ISERROR(VLOOKUP(C444,'CADASTRO E ESTOQUE'!A:I,1,FALSE)),"Produto não cadastrado",VLOOKUP(C444,'CADASTRO E ESTOQUE'!A:I,2,FALSE)))</f>
        <v>0</v>
      </c>
      <c r="E444" s="92" t="str">
        <f>IF(ISBLANK(C444),"0",IF(ISERROR(VLOOKUP(C444,'CADASTRO E ESTOQUE'!A:I,1,FALSE)),"Produto não cadastrado",VLOOKUP(C444,'CADASTRO E ESTOQUE'!A:I,3,FALSE)))</f>
        <v>0</v>
      </c>
      <c r="F444" s="91" t="str">
        <f>IF(ISBLANK(C444),"0",IF(ISERROR(VLOOKUP(C444,'CADASTRO E ESTOQUE'!A:I,1,FALSE)),"Produto não cadastrado",VLOOKUP(C444,'CADASTRO E ESTOQUE'!A:I,4,FALSE)))</f>
        <v>0</v>
      </c>
      <c r="G444" s="15"/>
      <c r="H444" s="23" t="str">
        <f t="shared" si="9"/>
        <v>0</v>
      </c>
      <c r="I444" s="40"/>
      <c r="J444" s="19"/>
      <c r="K444" s="19"/>
    </row>
    <row r="445" spans="1:11" x14ac:dyDescent="0.25">
      <c r="A445" s="19"/>
      <c r="B445" s="14"/>
      <c r="C445" s="15"/>
      <c r="D445" s="91" t="str">
        <f>IF(ISBLANK(C445),"0",IF(ISERROR(VLOOKUP(C445,'CADASTRO E ESTOQUE'!A:I,1,FALSE)),"Produto não cadastrado",VLOOKUP(C445,'CADASTRO E ESTOQUE'!A:I,2,FALSE)))</f>
        <v>0</v>
      </c>
      <c r="E445" s="92" t="str">
        <f>IF(ISBLANK(C445),"0",IF(ISERROR(VLOOKUP(C445,'CADASTRO E ESTOQUE'!A:I,1,FALSE)),"Produto não cadastrado",VLOOKUP(C445,'CADASTRO E ESTOQUE'!A:I,3,FALSE)))</f>
        <v>0</v>
      </c>
      <c r="F445" s="91" t="str">
        <f>IF(ISBLANK(C445),"0",IF(ISERROR(VLOOKUP(C445,'CADASTRO E ESTOQUE'!A:I,1,FALSE)),"Produto não cadastrado",VLOOKUP(C445,'CADASTRO E ESTOQUE'!A:I,4,FALSE)))</f>
        <v>0</v>
      </c>
      <c r="G445" s="15"/>
      <c r="H445" s="23" t="str">
        <f t="shared" si="9"/>
        <v>0</v>
      </c>
      <c r="I445" s="40"/>
      <c r="J445" s="19"/>
      <c r="K445" s="19"/>
    </row>
    <row r="446" spans="1:11" x14ac:dyDescent="0.25">
      <c r="A446" s="19"/>
      <c r="B446" s="14"/>
      <c r="C446" s="15"/>
      <c r="D446" s="91" t="str">
        <f>IF(ISBLANK(C446),"0",IF(ISERROR(VLOOKUP(C446,'CADASTRO E ESTOQUE'!A:I,1,FALSE)),"Produto não cadastrado",VLOOKUP(C446,'CADASTRO E ESTOQUE'!A:I,2,FALSE)))</f>
        <v>0</v>
      </c>
      <c r="E446" s="92" t="str">
        <f>IF(ISBLANK(C446),"0",IF(ISERROR(VLOOKUP(C446,'CADASTRO E ESTOQUE'!A:I,1,FALSE)),"Produto não cadastrado",VLOOKUP(C446,'CADASTRO E ESTOQUE'!A:I,3,FALSE)))</f>
        <v>0</v>
      </c>
      <c r="F446" s="91" t="str">
        <f>IF(ISBLANK(C446),"0",IF(ISERROR(VLOOKUP(C446,'CADASTRO E ESTOQUE'!A:I,1,FALSE)),"Produto não cadastrado",VLOOKUP(C446,'CADASTRO E ESTOQUE'!A:I,4,FALSE)))</f>
        <v>0</v>
      </c>
      <c r="G446" s="15"/>
      <c r="H446" s="23" t="str">
        <f t="shared" si="9"/>
        <v>0</v>
      </c>
      <c r="I446" s="40"/>
      <c r="J446" s="19"/>
      <c r="K446" s="19"/>
    </row>
    <row r="447" spans="1:11" x14ac:dyDescent="0.25">
      <c r="A447" s="19"/>
      <c r="B447" s="14"/>
      <c r="C447" s="15"/>
      <c r="D447" s="91" t="str">
        <f>IF(ISBLANK(C447),"0",IF(ISERROR(VLOOKUP(C447,'CADASTRO E ESTOQUE'!A:I,1,FALSE)),"Produto não cadastrado",VLOOKUP(C447,'CADASTRO E ESTOQUE'!A:I,2,FALSE)))</f>
        <v>0</v>
      </c>
      <c r="E447" s="92" t="str">
        <f>IF(ISBLANK(C447),"0",IF(ISERROR(VLOOKUP(C447,'CADASTRO E ESTOQUE'!A:I,1,FALSE)),"Produto não cadastrado",VLOOKUP(C447,'CADASTRO E ESTOQUE'!A:I,3,FALSE)))</f>
        <v>0</v>
      </c>
      <c r="F447" s="91" t="str">
        <f>IF(ISBLANK(C447),"0",IF(ISERROR(VLOOKUP(C447,'CADASTRO E ESTOQUE'!A:I,1,FALSE)),"Produto não cadastrado",VLOOKUP(C447,'CADASTRO E ESTOQUE'!A:I,4,FALSE)))</f>
        <v>0</v>
      </c>
      <c r="G447" s="15"/>
      <c r="H447" s="23" t="str">
        <f t="shared" si="9"/>
        <v>0</v>
      </c>
      <c r="I447" s="40"/>
      <c r="J447" s="19"/>
      <c r="K447" s="19"/>
    </row>
    <row r="448" spans="1:11" x14ac:dyDescent="0.25">
      <c r="A448" s="19"/>
      <c r="B448" s="14"/>
      <c r="C448" s="15"/>
      <c r="D448" s="91" t="str">
        <f>IF(ISBLANK(C448),"0",IF(ISERROR(VLOOKUP(C448,'CADASTRO E ESTOQUE'!A:I,1,FALSE)),"Produto não cadastrado",VLOOKUP(C448,'CADASTRO E ESTOQUE'!A:I,2,FALSE)))</f>
        <v>0</v>
      </c>
      <c r="E448" s="92" t="str">
        <f>IF(ISBLANK(C448),"0",IF(ISERROR(VLOOKUP(C448,'CADASTRO E ESTOQUE'!A:I,1,FALSE)),"Produto não cadastrado",VLOOKUP(C448,'CADASTRO E ESTOQUE'!A:I,3,FALSE)))</f>
        <v>0</v>
      </c>
      <c r="F448" s="91" t="str">
        <f>IF(ISBLANK(C448),"0",IF(ISERROR(VLOOKUP(C448,'CADASTRO E ESTOQUE'!A:I,1,FALSE)),"Produto não cadastrado",VLOOKUP(C448,'CADASTRO E ESTOQUE'!A:I,4,FALSE)))</f>
        <v>0</v>
      </c>
      <c r="G448" s="15"/>
      <c r="H448" s="23" t="str">
        <f t="shared" si="9"/>
        <v>0</v>
      </c>
      <c r="I448" s="40"/>
      <c r="J448" s="19"/>
      <c r="K448" s="19"/>
    </row>
    <row r="449" spans="1:11" x14ac:dyDescent="0.25">
      <c r="A449" s="19"/>
      <c r="B449" s="14"/>
      <c r="C449" s="15"/>
      <c r="D449" s="91" t="str">
        <f>IF(ISBLANK(C449),"0",IF(ISERROR(VLOOKUP(C449,'CADASTRO E ESTOQUE'!A:I,1,FALSE)),"Produto não cadastrado",VLOOKUP(C449,'CADASTRO E ESTOQUE'!A:I,2,FALSE)))</f>
        <v>0</v>
      </c>
      <c r="E449" s="92" t="str">
        <f>IF(ISBLANK(C449),"0",IF(ISERROR(VLOOKUP(C449,'CADASTRO E ESTOQUE'!A:I,1,FALSE)),"Produto não cadastrado",VLOOKUP(C449,'CADASTRO E ESTOQUE'!A:I,3,FALSE)))</f>
        <v>0</v>
      </c>
      <c r="F449" s="91" t="str">
        <f>IF(ISBLANK(C449),"0",IF(ISERROR(VLOOKUP(C449,'CADASTRO E ESTOQUE'!A:I,1,FALSE)),"Produto não cadastrado",VLOOKUP(C449,'CADASTRO E ESTOQUE'!A:I,4,FALSE)))</f>
        <v>0</v>
      </c>
      <c r="G449" s="15"/>
      <c r="H449" s="23" t="str">
        <f t="shared" si="9"/>
        <v>0</v>
      </c>
      <c r="I449" s="40"/>
      <c r="J449" s="19"/>
      <c r="K449" s="19"/>
    </row>
    <row r="450" spans="1:11" x14ac:dyDescent="0.25">
      <c r="A450" s="19"/>
      <c r="B450" s="14"/>
      <c r="C450" s="15"/>
      <c r="D450" s="91" t="str">
        <f>IF(ISBLANK(C450),"0",IF(ISERROR(VLOOKUP(C450,'CADASTRO E ESTOQUE'!A:I,1,FALSE)),"Produto não cadastrado",VLOOKUP(C450,'CADASTRO E ESTOQUE'!A:I,2,FALSE)))</f>
        <v>0</v>
      </c>
      <c r="E450" s="92" t="str">
        <f>IF(ISBLANK(C450),"0",IF(ISERROR(VLOOKUP(C450,'CADASTRO E ESTOQUE'!A:I,1,FALSE)),"Produto não cadastrado",VLOOKUP(C450,'CADASTRO E ESTOQUE'!A:I,3,FALSE)))</f>
        <v>0</v>
      </c>
      <c r="F450" s="91" t="str">
        <f>IF(ISBLANK(C450),"0",IF(ISERROR(VLOOKUP(C450,'CADASTRO E ESTOQUE'!A:I,1,FALSE)),"Produto não cadastrado",VLOOKUP(C450,'CADASTRO E ESTOQUE'!A:I,4,FALSE)))</f>
        <v>0</v>
      </c>
      <c r="G450" s="15"/>
      <c r="H450" s="23" t="str">
        <f t="shared" si="9"/>
        <v>0</v>
      </c>
      <c r="I450" s="40"/>
      <c r="J450" s="19"/>
      <c r="K450" s="19"/>
    </row>
    <row r="451" spans="1:11" x14ac:dyDescent="0.25">
      <c r="A451" s="19"/>
      <c r="B451" s="14"/>
      <c r="C451" s="15"/>
      <c r="D451" s="91" t="str">
        <f>IF(ISBLANK(C451),"0",IF(ISERROR(VLOOKUP(C451,'CADASTRO E ESTOQUE'!A:I,1,FALSE)),"Produto não cadastrado",VLOOKUP(C451,'CADASTRO E ESTOQUE'!A:I,2,FALSE)))</f>
        <v>0</v>
      </c>
      <c r="E451" s="92" t="str">
        <f>IF(ISBLANK(C451),"0",IF(ISERROR(VLOOKUP(C451,'CADASTRO E ESTOQUE'!A:I,1,FALSE)),"Produto não cadastrado",VLOOKUP(C451,'CADASTRO E ESTOQUE'!A:I,3,FALSE)))</f>
        <v>0</v>
      </c>
      <c r="F451" s="91" t="str">
        <f>IF(ISBLANK(C451),"0",IF(ISERROR(VLOOKUP(C451,'CADASTRO E ESTOQUE'!A:I,1,FALSE)),"Produto não cadastrado",VLOOKUP(C451,'CADASTRO E ESTOQUE'!A:I,4,FALSE)))</f>
        <v>0</v>
      </c>
      <c r="G451" s="15"/>
      <c r="H451" s="23" t="str">
        <f t="shared" si="9"/>
        <v>0</v>
      </c>
      <c r="I451" s="40"/>
      <c r="J451" s="19"/>
      <c r="K451" s="19"/>
    </row>
    <row r="452" spans="1:11" x14ac:dyDescent="0.25">
      <c r="A452" s="19"/>
      <c r="B452" s="14"/>
      <c r="C452" s="15"/>
      <c r="D452" s="91" t="str">
        <f>IF(ISBLANK(C452),"0",IF(ISERROR(VLOOKUP(C452,'CADASTRO E ESTOQUE'!A:I,1,FALSE)),"Produto não cadastrado",VLOOKUP(C452,'CADASTRO E ESTOQUE'!A:I,2,FALSE)))</f>
        <v>0</v>
      </c>
      <c r="E452" s="92" t="str">
        <f>IF(ISBLANK(C452),"0",IF(ISERROR(VLOOKUP(C452,'CADASTRO E ESTOQUE'!A:I,1,FALSE)),"Produto não cadastrado",VLOOKUP(C452,'CADASTRO E ESTOQUE'!A:I,3,FALSE)))</f>
        <v>0</v>
      </c>
      <c r="F452" s="91" t="str">
        <f>IF(ISBLANK(C452),"0",IF(ISERROR(VLOOKUP(C452,'CADASTRO E ESTOQUE'!A:I,1,FALSE)),"Produto não cadastrado",VLOOKUP(C452,'CADASTRO E ESTOQUE'!A:I,4,FALSE)))</f>
        <v>0</v>
      </c>
      <c r="G452" s="15"/>
      <c r="H452" s="23" t="str">
        <f t="shared" si="9"/>
        <v>0</v>
      </c>
      <c r="I452" s="40"/>
      <c r="J452" s="19"/>
      <c r="K452" s="19"/>
    </row>
    <row r="453" spans="1:11" x14ac:dyDescent="0.25">
      <c r="A453" s="19"/>
      <c r="B453" s="14"/>
      <c r="C453" s="15"/>
      <c r="D453" s="91" t="str">
        <f>IF(ISBLANK(C453),"0",IF(ISERROR(VLOOKUP(C453,'CADASTRO E ESTOQUE'!A:I,1,FALSE)),"Produto não cadastrado",VLOOKUP(C453,'CADASTRO E ESTOQUE'!A:I,2,FALSE)))</f>
        <v>0</v>
      </c>
      <c r="E453" s="92" t="str">
        <f>IF(ISBLANK(C453),"0",IF(ISERROR(VLOOKUP(C453,'CADASTRO E ESTOQUE'!A:I,1,FALSE)),"Produto não cadastrado",VLOOKUP(C453,'CADASTRO E ESTOQUE'!A:I,3,FALSE)))</f>
        <v>0</v>
      </c>
      <c r="F453" s="91" t="str">
        <f>IF(ISBLANK(C453),"0",IF(ISERROR(VLOOKUP(C453,'CADASTRO E ESTOQUE'!A:I,1,FALSE)),"Produto não cadastrado",VLOOKUP(C453,'CADASTRO E ESTOQUE'!A:I,4,FALSE)))</f>
        <v>0</v>
      </c>
      <c r="G453" s="15"/>
      <c r="H453" s="23" t="str">
        <f t="shared" si="9"/>
        <v>0</v>
      </c>
      <c r="I453" s="40"/>
      <c r="J453" s="19"/>
      <c r="K453" s="19"/>
    </row>
    <row r="454" spans="1:11" x14ac:dyDescent="0.25">
      <c r="A454" s="19"/>
      <c r="B454" s="14"/>
      <c r="C454" s="15"/>
      <c r="D454" s="91" t="str">
        <f>IF(ISBLANK(C454),"0",IF(ISERROR(VLOOKUP(C454,'CADASTRO E ESTOQUE'!A:I,1,FALSE)),"Produto não cadastrado",VLOOKUP(C454,'CADASTRO E ESTOQUE'!A:I,2,FALSE)))</f>
        <v>0</v>
      </c>
      <c r="E454" s="92" t="str">
        <f>IF(ISBLANK(C454),"0",IF(ISERROR(VLOOKUP(C454,'CADASTRO E ESTOQUE'!A:I,1,FALSE)),"Produto não cadastrado",VLOOKUP(C454,'CADASTRO E ESTOQUE'!A:I,3,FALSE)))</f>
        <v>0</v>
      </c>
      <c r="F454" s="91" t="str">
        <f>IF(ISBLANK(C454),"0",IF(ISERROR(VLOOKUP(C454,'CADASTRO E ESTOQUE'!A:I,1,FALSE)),"Produto não cadastrado",VLOOKUP(C454,'CADASTRO E ESTOQUE'!A:I,4,FALSE)))</f>
        <v>0</v>
      </c>
      <c r="G454" s="15"/>
      <c r="H454" s="23" t="str">
        <f t="shared" si="9"/>
        <v>0</v>
      </c>
      <c r="I454" s="40"/>
      <c r="J454" s="19"/>
      <c r="K454" s="19"/>
    </row>
    <row r="455" spans="1:11" x14ac:dyDescent="0.25">
      <c r="A455" s="19"/>
      <c r="B455" s="14"/>
      <c r="C455" s="15"/>
      <c r="D455" s="91" t="str">
        <f>IF(ISBLANK(C455),"0",IF(ISERROR(VLOOKUP(C455,'CADASTRO E ESTOQUE'!A:I,1,FALSE)),"Produto não cadastrado",VLOOKUP(C455,'CADASTRO E ESTOQUE'!A:I,2,FALSE)))</f>
        <v>0</v>
      </c>
      <c r="E455" s="92" t="str">
        <f>IF(ISBLANK(C455),"0",IF(ISERROR(VLOOKUP(C455,'CADASTRO E ESTOQUE'!A:I,1,FALSE)),"Produto não cadastrado",VLOOKUP(C455,'CADASTRO E ESTOQUE'!A:I,3,FALSE)))</f>
        <v>0</v>
      </c>
      <c r="F455" s="91" t="str">
        <f>IF(ISBLANK(C455),"0",IF(ISERROR(VLOOKUP(C455,'CADASTRO E ESTOQUE'!A:I,1,FALSE)),"Produto não cadastrado",VLOOKUP(C455,'CADASTRO E ESTOQUE'!A:I,4,FALSE)))</f>
        <v>0</v>
      </c>
      <c r="G455" s="15"/>
      <c r="H455" s="23" t="str">
        <f t="shared" si="9"/>
        <v>0</v>
      </c>
      <c r="I455" s="40"/>
      <c r="J455" s="19"/>
      <c r="K455" s="19"/>
    </row>
    <row r="456" spans="1:11" x14ac:dyDescent="0.25">
      <c r="A456" s="19"/>
      <c r="B456" s="14"/>
      <c r="C456" s="15"/>
      <c r="D456" s="91" t="str">
        <f>IF(ISBLANK(C456),"0",IF(ISERROR(VLOOKUP(C456,'CADASTRO E ESTOQUE'!A:I,1,FALSE)),"Produto não cadastrado",VLOOKUP(C456,'CADASTRO E ESTOQUE'!A:I,2,FALSE)))</f>
        <v>0</v>
      </c>
      <c r="E456" s="92" t="str">
        <f>IF(ISBLANK(C456),"0",IF(ISERROR(VLOOKUP(C456,'CADASTRO E ESTOQUE'!A:I,1,FALSE)),"Produto não cadastrado",VLOOKUP(C456,'CADASTRO E ESTOQUE'!A:I,3,FALSE)))</f>
        <v>0</v>
      </c>
      <c r="F456" s="91" t="str">
        <f>IF(ISBLANK(C456),"0",IF(ISERROR(VLOOKUP(C456,'CADASTRO E ESTOQUE'!A:I,1,FALSE)),"Produto não cadastrado",VLOOKUP(C456,'CADASTRO E ESTOQUE'!A:I,4,FALSE)))</f>
        <v>0</v>
      </c>
      <c r="G456" s="15"/>
      <c r="H456" s="23" t="str">
        <f t="shared" si="9"/>
        <v>0</v>
      </c>
      <c r="I456" s="40"/>
      <c r="J456" s="19"/>
      <c r="K456" s="19"/>
    </row>
    <row r="457" spans="1:11" x14ac:dyDescent="0.25">
      <c r="A457" s="19"/>
      <c r="B457" s="14"/>
      <c r="C457" s="15"/>
      <c r="D457" s="91" t="str">
        <f>IF(ISBLANK(C457),"0",IF(ISERROR(VLOOKUP(C457,'CADASTRO E ESTOQUE'!A:I,1,FALSE)),"Produto não cadastrado",VLOOKUP(C457,'CADASTRO E ESTOQUE'!A:I,2,FALSE)))</f>
        <v>0</v>
      </c>
      <c r="E457" s="92" t="str">
        <f>IF(ISBLANK(C457),"0",IF(ISERROR(VLOOKUP(C457,'CADASTRO E ESTOQUE'!A:I,1,FALSE)),"Produto não cadastrado",VLOOKUP(C457,'CADASTRO E ESTOQUE'!A:I,3,FALSE)))</f>
        <v>0</v>
      </c>
      <c r="F457" s="91" t="str">
        <f>IF(ISBLANK(C457),"0",IF(ISERROR(VLOOKUP(C457,'CADASTRO E ESTOQUE'!A:I,1,FALSE)),"Produto não cadastrado",VLOOKUP(C457,'CADASTRO E ESTOQUE'!A:I,4,FALSE)))</f>
        <v>0</v>
      </c>
      <c r="G457" s="15"/>
      <c r="H457" s="23" t="str">
        <f t="shared" si="9"/>
        <v>0</v>
      </c>
      <c r="I457" s="40"/>
      <c r="J457" s="19"/>
      <c r="K457" s="19"/>
    </row>
    <row r="458" spans="1:11" x14ac:dyDescent="0.25">
      <c r="A458" s="19"/>
      <c r="B458" s="14"/>
      <c r="C458" s="15"/>
      <c r="D458" s="91" t="str">
        <f>IF(ISBLANK(C458),"0",IF(ISERROR(VLOOKUP(C458,'CADASTRO E ESTOQUE'!A:I,1,FALSE)),"Produto não cadastrado",VLOOKUP(C458,'CADASTRO E ESTOQUE'!A:I,2,FALSE)))</f>
        <v>0</v>
      </c>
      <c r="E458" s="92" t="str">
        <f>IF(ISBLANK(C458),"0",IF(ISERROR(VLOOKUP(C458,'CADASTRO E ESTOQUE'!A:I,1,FALSE)),"Produto não cadastrado",VLOOKUP(C458,'CADASTRO E ESTOQUE'!A:I,3,FALSE)))</f>
        <v>0</v>
      </c>
      <c r="F458" s="91" t="str">
        <f>IF(ISBLANK(C458),"0",IF(ISERROR(VLOOKUP(C458,'CADASTRO E ESTOQUE'!A:I,1,FALSE)),"Produto não cadastrado",VLOOKUP(C458,'CADASTRO E ESTOQUE'!A:I,4,FALSE)))</f>
        <v>0</v>
      </c>
      <c r="G458" s="15"/>
      <c r="H458" s="23" t="str">
        <f t="shared" si="9"/>
        <v>0</v>
      </c>
      <c r="I458" s="40"/>
      <c r="J458" s="19"/>
      <c r="K458" s="19"/>
    </row>
    <row r="459" spans="1:11" x14ac:dyDescent="0.25">
      <c r="A459" s="19"/>
      <c r="B459" s="14"/>
      <c r="C459" s="15"/>
      <c r="D459" s="91" t="str">
        <f>IF(ISBLANK(C459),"0",IF(ISERROR(VLOOKUP(C459,'CADASTRO E ESTOQUE'!A:I,1,FALSE)),"Produto não cadastrado",VLOOKUP(C459,'CADASTRO E ESTOQUE'!A:I,2,FALSE)))</f>
        <v>0</v>
      </c>
      <c r="E459" s="92" t="str">
        <f>IF(ISBLANK(C459),"0",IF(ISERROR(VLOOKUP(C459,'CADASTRO E ESTOQUE'!A:I,1,FALSE)),"Produto não cadastrado",VLOOKUP(C459,'CADASTRO E ESTOQUE'!A:I,3,FALSE)))</f>
        <v>0</v>
      </c>
      <c r="F459" s="91" t="str">
        <f>IF(ISBLANK(C459),"0",IF(ISERROR(VLOOKUP(C459,'CADASTRO E ESTOQUE'!A:I,1,FALSE)),"Produto não cadastrado",VLOOKUP(C459,'CADASTRO E ESTOQUE'!A:I,4,FALSE)))</f>
        <v>0</v>
      </c>
      <c r="G459" s="15"/>
      <c r="H459" s="23" t="str">
        <f t="shared" si="9"/>
        <v>0</v>
      </c>
      <c r="I459" s="40"/>
      <c r="J459" s="19"/>
      <c r="K459" s="19"/>
    </row>
    <row r="460" spans="1:11" x14ac:dyDescent="0.25">
      <c r="A460" s="19"/>
      <c r="B460" s="14"/>
      <c r="C460" s="15"/>
      <c r="D460" s="91" t="str">
        <f>IF(ISBLANK(C460),"0",IF(ISERROR(VLOOKUP(C460,'CADASTRO E ESTOQUE'!A:I,1,FALSE)),"Produto não cadastrado",VLOOKUP(C460,'CADASTRO E ESTOQUE'!A:I,2,FALSE)))</f>
        <v>0</v>
      </c>
      <c r="E460" s="92" t="str">
        <f>IF(ISBLANK(C460),"0",IF(ISERROR(VLOOKUP(C460,'CADASTRO E ESTOQUE'!A:I,1,FALSE)),"Produto não cadastrado",VLOOKUP(C460,'CADASTRO E ESTOQUE'!A:I,3,FALSE)))</f>
        <v>0</v>
      </c>
      <c r="F460" s="91" t="str">
        <f>IF(ISBLANK(C460),"0",IF(ISERROR(VLOOKUP(C460,'CADASTRO E ESTOQUE'!A:I,1,FALSE)),"Produto não cadastrado",VLOOKUP(C460,'CADASTRO E ESTOQUE'!A:I,4,FALSE)))</f>
        <v>0</v>
      </c>
      <c r="G460" s="15"/>
      <c r="H460" s="23" t="str">
        <f t="shared" si="9"/>
        <v>0</v>
      </c>
      <c r="I460" s="40"/>
      <c r="J460" s="19"/>
      <c r="K460" s="19"/>
    </row>
    <row r="461" spans="1:11" x14ac:dyDescent="0.25">
      <c r="A461" s="19"/>
      <c r="B461" s="14"/>
      <c r="C461" s="15"/>
      <c r="D461" s="91" t="str">
        <f>IF(ISBLANK(C461),"0",IF(ISERROR(VLOOKUP(C461,'CADASTRO E ESTOQUE'!A:I,1,FALSE)),"Produto não cadastrado",VLOOKUP(C461,'CADASTRO E ESTOQUE'!A:I,2,FALSE)))</f>
        <v>0</v>
      </c>
      <c r="E461" s="92" t="str">
        <f>IF(ISBLANK(C461),"0",IF(ISERROR(VLOOKUP(C461,'CADASTRO E ESTOQUE'!A:I,1,FALSE)),"Produto não cadastrado",VLOOKUP(C461,'CADASTRO E ESTOQUE'!A:I,3,FALSE)))</f>
        <v>0</v>
      </c>
      <c r="F461" s="91" t="str">
        <f>IF(ISBLANK(C461),"0",IF(ISERROR(VLOOKUP(C461,'CADASTRO E ESTOQUE'!A:I,1,FALSE)),"Produto não cadastrado",VLOOKUP(C461,'CADASTRO E ESTOQUE'!A:I,4,FALSE)))</f>
        <v>0</v>
      </c>
      <c r="G461" s="15"/>
      <c r="H461" s="23" t="str">
        <f t="shared" si="9"/>
        <v>0</v>
      </c>
      <c r="I461" s="40"/>
      <c r="J461" s="19"/>
      <c r="K461" s="19"/>
    </row>
    <row r="462" spans="1:11" x14ac:dyDescent="0.25">
      <c r="A462" s="19"/>
      <c r="B462" s="14"/>
      <c r="C462" s="15"/>
      <c r="D462" s="91" t="str">
        <f>IF(ISBLANK(C462),"0",IF(ISERROR(VLOOKUP(C462,'CADASTRO E ESTOQUE'!A:I,1,FALSE)),"Produto não cadastrado",VLOOKUP(C462,'CADASTRO E ESTOQUE'!A:I,2,FALSE)))</f>
        <v>0</v>
      </c>
      <c r="E462" s="92" t="str">
        <f>IF(ISBLANK(C462),"0",IF(ISERROR(VLOOKUP(C462,'CADASTRO E ESTOQUE'!A:I,1,FALSE)),"Produto não cadastrado",VLOOKUP(C462,'CADASTRO E ESTOQUE'!A:I,3,FALSE)))</f>
        <v>0</v>
      </c>
      <c r="F462" s="91" t="str">
        <f>IF(ISBLANK(C462),"0",IF(ISERROR(VLOOKUP(C462,'CADASTRO E ESTOQUE'!A:I,1,FALSE)),"Produto não cadastrado",VLOOKUP(C462,'CADASTRO E ESTOQUE'!A:I,4,FALSE)))</f>
        <v>0</v>
      </c>
      <c r="G462" s="15"/>
      <c r="H462" s="23" t="str">
        <f t="shared" si="9"/>
        <v>0</v>
      </c>
      <c r="I462" s="40"/>
      <c r="J462" s="19"/>
      <c r="K462" s="19"/>
    </row>
    <row r="463" spans="1:11" x14ac:dyDescent="0.25">
      <c r="A463" s="19"/>
      <c r="B463" s="14"/>
      <c r="C463" s="15"/>
      <c r="D463" s="91" t="str">
        <f>IF(ISBLANK(C463),"0",IF(ISERROR(VLOOKUP(C463,'CADASTRO E ESTOQUE'!A:I,1,FALSE)),"Produto não cadastrado",VLOOKUP(C463,'CADASTRO E ESTOQUE'!A:I,2,FALSE)))</f>
        <v>0</v>
      </c>
      <c r="E463" s="92" t="str">
        <f>IF(ISBLANK(C463),"0",IF(ISERROR(VLOOKUP(C463,'CADASTRO E ESTOQUE'!A:I,1,FALSE)),"Produto não cadastrado",VLOOKUP(C463,'CADASTRO E ESTOQUE'!A:I,3,FALSE)))</f>
        <v>0</v>
      </c>
      <c r="F463" s="91" t="str">
        <f>IF(ISBLANK(C463),"0",IF(ISERROR(VLOOKUP(C463,'CADASTRO E ESTOQUE'!A:I,1,FALSE)),"Produto não cadastrado",VLOOKUP(C463,'CADASTRO E ESTOQUE'!A:I,4,FALSE)))</f>
        <v>0</v>
      </c>
      <c r="G463" s="15"/>
      <c r="H463" s="23" t="str">
        <f t="shared" ref="H463:H494" si="10">IF(ISBLANK(C463),"0",G463*F463)</f>
        <v>0</v>
      </c>
      <c r="I463" s="40"/>
      <c r="J463" s="19"/>
      <c r="K463" s="19"/>
    </row>
    <row r="464" spans="1:11" x14ac:dyDescent="0.25">
      <c r="A464" s="19"/>
      <c r="B464" s="14"/>
      <c r="C464" s="15"/>
      <c r="D464" s="91" t="str">
        <f>IF(ISBLANK(C464),"0",IF(ISERROR(VLOOKUP(C464,'CADASTRO E ESTOQUE'!A:I,1,FALSE)),"Produto não cadastrado",VLOOKUP(C464,'CADASTRO E ESTOQUE'!A:I,2,FALSE)))</f>
        <v>0</v>
      </c>
      <c r="E464" s="92" t="str">
        <f>IF(ISBLANK(C464),"0",IF(ISERROR(VLOOKUP(C464,'CADASTRO E ESTOQUE'!A:I,1,FALSE)),"Produto não cadastrado",VLOOKUP(C464,'CADASTRO E ESTOQUE'!A:I,3,FALSE)))</f>
        <v>0</v>
      </c>
      <c r="F464" s="91" t="str">
        <f>IF(ISBLANK(C464),"0",IF(ISERROR(VLOOKUP(C464,'CADASTRO E ESTOQUE'!A:I,1,FALSE)),"Produto não cadastrado",VLOOKUP(C464,'CADASTRO E ESTOQUE'!A:I,4,FALSE)))</f>
        <v>0</v>
      </c>
      <c r="G464" s="15"/>
      <c r="H464" s="23" t="str">
        <f t="shared" si="10"/>
        <v>0</v>
      </c>
      <c r="I464" s="40"/>
      <c r="J464" s="19"/>
      <c r="K464" s="19"/>
    </row>
    <row r="465" spans="1:11" x14ac:dyDescent="0.25">
      <c r="A465" s="19"/>
      <c r="B465" s="14"/>
      <c r="C465" s="15"/>
      <c r="D465" s="91" t="str">
        <f>IF(ISBLANK(C465),"0",IF(ISERROR(VLOOKUP(C465,'CADASTRO E ESTOQUE'!A:I,1,FALSE)),"Produto não cadastrado",VLOOKUP(C465,'CADASTRO E ESTOQUE'!A:I,2,FALSE)))</f>
        <v>0</v>
      </c>
      <c r="E465" s="92" t="str">
        <f>IF(ISBLANK(C465),"0",IF(ISERROR(VLOOKUP(C465,'CADASTRO E ESTOQUE'!A:I,1,FALSE)),"Produto não cadastrado",VLOOKUP(C465,'CADASTRO E ESTOQUE'!A:I,3,FALSE)))</f>
        <v>0</v>
      </c>
      <c r="F465" s="91" t="str">
        <f>IF(ISBLANK(C465),"0",IF(ISERROR(VLOOKUP(C465,'CADASTRO E ESTOQUE'!A:I,1,FALSE)),"Produto não cadastrado",VLOOKUP(C465,'CADASTRO E ESTOQUE'!A:I,4,FALSE)))</f>
        <v>0</v>
      </c>
      <c r="G465" s="15"/>
      <c r="H465" s="23" t="str">
        <f t="shared" si="10"/>
        <v>0</v>
      </c>
      <c r="I465" s="40"/>
      <c r="J465" s="19"/>
      <c r="K465" s="19"/>
    </row>
    <row r="466" spans="1:11" x14ac:dyDescent="0.25">
      <c r="A466" s="19"/>
      <c r="B466" s="14"/>
      <c r="C466" s="15"/>
      <c r="D466" s="91" t="str">
        <f>IF(ISBLANK(C466),"0",IF(ISERROR(VLOOKUP(C466,'CADASTRO E ESTOQUE'!A:I,1,FALSE)),"Produto não cadastrado",VLOOKUP(C466,'CADASTRO E ESTOQUE'!A:I,2,FALSE)))</f>
        <v>0</v>
      </c>
      <c r="E466" s="92" t="str">
        <f>IF(ISBLANK(C466),"0",IF(ISERROR(VLOOKUP(C466,'CADASTRO E ESTOQUE'!A:I,1,FALSE)),"Produto não cadastrado",VLOOKUP(C466,'CADASTRO E ESTOQUE'!A:I,3,FALSE)))</f>
        <v>0</v>
      </c>
      <c r="F466" s="91" t="str">
        <f>IF(ISBLANK(C466),"0",IF(ISERROR(VLOOKUP(C466,'CADASTRO E ESTOQUE'!A:I,1,FALSE)),"Produto não cadastrado",VLOOKUP(C466,'CADASTRO E ESTOQUE'!A:I,4,FALSE)))</f>
        <v>0</v>
      </c>
      <c r="G466" s="15"/>
      <c r="H466" s="23" t="str">
        <f t="shared" si="10"/>
        <v>0</v>
      </c>
      <c r="I466" s="40"/>
      <c r="J466" s="19"/>
      <c r="K466" s="19"/>
    </row>
    <row r="467" spans="1:11" x14ac:dyDescent="0.25">
      <c r="A467" s="19"/>
      <c r="B467" s="14"/>
      <c r="C467" s="15"/>
      <c r="D467" s="91" t="str">
        <f>IF(ISBLANK(C467),"0",IF(ISERROR(VLOOKUP(C467,'CADASTRO E ESTOQUE'!A:I,1,FALSE)),"Produto não cadastrado",VLOOKUP(C467,'CADASTRO E ESTOQUE'!A:I,2,FALSE)))</f>
        <v>0</v>
      </c>
      <c r="E467" s="92" t="str">
        <f>IF(ISBLANK(C467),"0",IF(ISERROR(VLOOKUP(C467,'CADASTRO E ESTOQUE'!A:I,1,FALSE)),"Produto não cadastrado",VLOOKUP(C467,'CADASTRO E ESTOQUE'!A:I,3,FALSE)))</f>
        <v>0</v>
      </c>
      <c r="F467" s="91" t="str">
        <f>IF(ISBLANK(C467),"0",IF(ISERROR(VLOOKUP(C467,'CADASTRO E ESTOQUE'!A:I,1,FALSE)),"Produto não cadastrado",VLOOKUP(C467,'CADASTRO E ESTOQUE'!A:I,4,FALSE)))</f>
        <v>0</v>
      </c>
      <c r="G467" s="15"/>
      <c r="H467" s="23" t="str">
        <f t="shared" si="10"/>
        <v>0</v>
      </c>
      <c r="I467" s="40"/>
      <c r="J467" s="19"/>
      <c r="K467" s="19"/>
    </row>
    <row r="468" spans="1:11" x14ac:dyDescent="0.25">
      <c r="A468" s="19"/>
      <c r="B468" s="14"/>
      <c r="C468" s="15"/>
      <c r="D468" s="91" t="str">
        <f>IF(ISBLANK(C468),"0",IF(ISERROR(VLOOKUP(C468,'CADASTRO E ESTOQUE'!A:I,1,FALSE)),"Produto não cadastrado",VLOOKUP(C468,'CADASTRO E ESTOQUE'!A:I,2,FALSE)))</f>
        <v>0</v>
      </c>
      <c r="E468" s="92" t="str">
        <f>IF(ISBLANK(C468),"0",IF(ISERROR(VLOOKUP(C468,'CADASTRO E ESTOQUE'!A:I,1,FALSE)),"Produto não cadastrado",VLOOKUP(C468,'CADASTRO E ESTOQUE'!A:I,3,FALSE)))</f>
        <v>0</v>
      </c>
      <c r="F468" s="91" t="str">
        <f>IF(ISBLANK(C468),"0",IF(ISERROR(VLOOKUP(C468,'CADASTRO E ESTOQUE'!A:I,1,FALSE)),"Produto não cadastrado",VLOOKUP(C468,'CADASTRO E ESTOQUE'!A:I,4,FALSE)))</f>
        <v>0</v>
      </c>
      <c r="G468" s="15"/>
      <c r="H468" s="23" t="str">
        <f t="shared" si="10"/>
        <v>0</v>
      </c>
      <c r="I468" s="40"/>
      <c r="J468" s="19"/>
      <c r="K468" s="19"/>
    </row>
    <row r="469" spans="1:11" x14ac:dyDescent="0.25">
      <c r="A469" s="19"/>
      <c r="B469" s="14"/>
      <c r="C469" s="15"/>
      <c r="D469" s="91" t="str">
        <f>IF(ISBLANK(C469),"0",IF(ISERROR(VLOOKUP(C469,'CADASTRO E ESTOQUE'!A:I,1,FALSE)),"Produto não cadastrado",VLOOKUP(C469,'CADASTRO E ESTOQUE'!A:I,2,FALSE)))</f>
        <v>0</v>
      </c>
      <c r="E469" s="92" t="str">
        <f>IF(ISBLANK(C469),"0",IF(ISERROR(VLOOKUP(C469,'CADASTRO E ESTOQUE'!A:I,1,FALSE)),"Produto não cadastrado",VLOOKUP(C469,'CADASTRO E ESTOQUE'!A:I,3,FALSE)))</f>
        <v>0</v>
      </c>
      <c r="F469" s="91" t="str">
        <f>IF(ISBLANK(C469),"0",IF(ISERROR(VLOOKUP(C469,'CADASTRO E ESTOQUE'!A:I,1,FALSE)),"Produto não cadastrado",VLOOKUP(C469,'CADASTRO E ESTOQUE'!A:I,4,FALSE)))</f>
        <v>0</v>
      </c>
      <c r="G469" s="15"/>
      <c r="H469" s="23" t="str">
        <f t="shared" si="10"/>
        <v>0</v>
      </c>
      <c r="I469" s="40"/>
      <c r="J469" s="19"/>
      <c r="K469" s="19"/>
    </row>
    <row r="470" spans="1:11" x14ac:dyDescent="0.25">
      <c r="A470" s="19"/>
      <c r="B470" s="14"/>
      <c r="C470" s="15"/>
      <c r="D470" s="91" t="str">
        <f>IF(ISBLANK(C470),"0",IF(ISERROR(VLOOKUP(C470,'CADASTRO E ESTOQUE'!A:I,1,FALSE)),"Produto não cadastrado",VLOOKUP(C470,'CADASTRO E ESTOQUE'!A:I,2,FALSE)))</f>
        <v>0</v>
      </c>
      <c r="E470" s="92" t="str">
        <f>IF(ISBLANK(C470),"0",IF(ISERROR(VLOOKUP(C470,'CADASTRO E ESTOQUE'!A:I,1,FALSE)),"Produto não cadastrado",VLOOKUP(C470,'CADASTRO E ESTOQUE'!A:I,3,FALSE)))</f>
        <v>0</v>
      </c>
      <c r="F470" s="91" t="str">
        <f>IF(ISBLANK(C470),"0",IF(ISERROR(VLOOKUP(C470,'CADASTRO E ESTOQUE'!A:I,1,FALSE)),"Produto não cadastrado",VLOOKUP(C470,'CADASTRO E ESTOQUE'!A:I,4,FALSE)))</f>
        <v>0</v>
      </c>
      <c r="G470" s="15"/>
      <c r="H470" s="23" t="str">
        <f t="shared" si="10"/>
        <v>0</v>
      </c>
      <c r="I470" s="40"/>
      <c r="J470" s="19"/>
      <c r="K470" s="19"/>
    </row>
    <row r="471" spans="1:11" x14ac:dyDescent="0.25">
      <c r="A471" s="19"/>
      <c r="B471" s="14"/>
      <c r="C471" s="15"/>
      <c r="D471" s="91" t="str">
        <f>IF(ISBLANK(C471),"0",IF(ISERROR(VLOOKUP(C471,'CADASTRO E ESTOQUE'!A:I,1,FALSE)),"Produto não cadastrado",VLOOKUP(C471,'CADASTRO E ESTOQUE'!A:I,2,FALSE)))</f>
        <v>0</v>
      </c>
      <c r="E471" s="92" t="str">
        <f>IF(ISBLANK(C471),"0",IF(ISERROR(VLOOKUP(C471,'CADASTRO E ESTOQUE'!A:I,1,FALSE)),"Produto não cadastrado",VLOOKUP(C471,'CADASTRO E ESTOQUE'!A:I,3,FALSE)))</f>
        <v>0</v>
      </c>
      <c r="F471" s="91" t="str">
        <f>IF(ISBLANK(C471),"0",IF(ISERROR(VLOOKUP(C471,'CADASTRO E ESTOQUE'!A:I,1,FALSE)),"Produto não cadastrado",VLOOKUP(C471,'CADASTRO E ESTOQUE'!A:I,4,FALSE)))</f>
        <v>0</v>
      </c>
      <c r="G471" s="15"/>
      <c r="H471" s="23" t="str">
        <f t="shared" si="10"/>
        <v>0</v>
      </c>
      <c r="I471" s="40"/>
      <c r="J471" s="19"/>
      <c r="K471" s="19"/>
    </row>
    <row r="472" spans="1:11" x14ac:dyDescent="0.25">
      <c r="A472" s="19"/>
      <c r="B472" s="14"/>
      <c r="C472" s="15"/>
      <c r="D472" s="91" t="str">
        <f>IF(ISBLANK(C472),"0",IF(ISERROR(VLOOKUP(C472,'CADASTRO E ESTOQUE'!A:I,1,FALSE)),"Produto não cadastrado",VLOOKUP(C472,'CADASTRO E ESTOQUE'!A:I,2,FALSE)))</f>
        <v>0</v>
      </c>
      <c r="E472" s="92" t="str">
        <f>IF(ISBLANK(C472),"0",IF(ISERROR(VLOOKUP(C472,'CADASTRO E ESTOQUE'!A:I,1,FALSE)),"Produto não cadastrado",VLOOKUP(C472,'CADASTRO E ESTOQUE'!A:I,3,FALSE)))</f>
        <v>0</v>
      </c>
      <c r="F472" s="91" t="str">
        <f>IF(ISBLANK(C472),"0",IF(ISERROR(VLOOKUP(C472,'CADASTRO E ESTOQUE'!A:I,1,FALSE)),"Produto não cadastrado",VLOOKUP(C472,'CADASTRO E ESTOQUE'!A:I,4,FALSE)))</f>
        <v>0</v>
      </c>
      <c r="G472" s="15"/>
      <c r="H472" s="23" t="str">
        <f t="shared" si="10"/>
        <v>0</v>
      </c>
      <c r="I472" s="40"/>
      <c r="J472" s="19"/>
      <c r="K472" s="19"/>
    </row>
    <row r="473" spans="1:11" x14ac:dyDescent="0.25">
      <c r="A473" s="19"/>
      <c r="B473" s="14"/>
      <c r="C473" s="15"/>
      <c r="D473" s="91" t="str">
        <f>IF(ISBLANK(C473),"0",IF(ISERROR(VLOOKUP(C473,'CADASTRO E ESTOQUE'!A:I,1,FALSE)),"Produto não cadastrado",VLOOKUP(C473,'CADASTRO E ESTOQUE'!A:I,2,FALSE)))</f>
        <v>0</v>
      </c>
      <c r="E473" s="92" t="str">
        <f>IF(ISBLANK(C473),"0",IF(ISERROR(VLOOKUP(C473,'CADASTRO E ESTOQUE'!A:I,1,FALSE)),"Produto não cadastrado",VLOOKUP(C473,'CADASTRO E ESTOQUE'!A:I,3,FALSE)))</f>
        <v>0</v>
      </c>
      <c r="F473" s="91" t="str">
        <f>IF(ISBLANK(C473),"0",IF(ISERROR(VLOOKUP(C473,'CADASTRO E ESTOQUE'!A:I,1,FALSE)),"Produto não cadastrado",VLOOKUP(C473,'CADASTRO E ESTOQUE'!A:I,4,FALSE)))</f>
        <v>0</v>
      </c>
      <c r="G473" s="15"/>
      <c r="H473" s="23" t="str">
        <f t="shared" si="10"/>
        <v>0</v>
      </c>
      <c r="I473" s="40"/>
      <c r="J473" s="19"/>
      <c r="K473" s="19"/>
    </row>
    <row r="474" spans="1:11" x14ac:dyDescent="0.25">
      <c r="A474" s="19"/>
      <c r="B474" s="14"/>
      <c r="C474" s="15"/>
      <c r="D474" s="91" t="str">
        <f>IF(ISBLANK(C474),"0",IF(ISERROR(VLOOKUP(C474,'CADASTRO E ESTOQUE'!A:I,1,FALSE)),"Produto não cadastrado",VLOOKUP(C474,'CADASTRO E ESTOQUE'!A:I,2,FALSE)))</f>
        <v>0</v>
      </c>
      <c r="E474" s="92" t="str">
        <f>IF(ISBLANK(C474),"0",IF(ISERROR(VLOOKUP(C474,'CADASTRO E ESTOQUE'!A:I,1,FALSE)),"Produto não cadastrado",VLOOKUP(C474,'CADASTRO E ESTOQUE'!A:I,3,FALSE)))</f>
        <v>0</v>
      </c>
      <c r="F474" s="91" t="str">
        <f>IF(ISBLANK(C474),"0",IF(ISERROR(VLOOKUP(C474,'CADASTRO E ESTOQUE'!A:I,1,FALSE)),"Produto não cadastrado",VLOOKUP(C474,'CADASTRO E ESTOQUE'!A:I,4,FALSE)))</f>
        <v>0</v>
      </c>
      <c r="G474" s="15"/>
      <c r="H474" s="23" t="str">
        <f t="shared" si="10"/>
        <v>0</v>
      </c>
      <c r="I474" s="40"/>
      <c r="J474" s="19"/>
      <c r="K474" s="19"/>
    </row>
    <row r="475" spans="1:11" x14ac:dyDescent="0.25">
      <c r="A475" s="19"/>
      <c r="B475" s="14"/>
      <c r="C475" s="15"/>
      <c r="D475" s="91" t="str">
        <f>IF(ISBLANK(C475),"0",IF(ISERROR(VLOOKUP(C475,'CADASTRO E ESTOQUE'!A:I,1,FALSE)),"Produto não cadastrado",VLOOKUP(C475,'CADASTRO E ESTOQUE'!A:I,2,FALSE)))</f>
        <v>0</v>
      </c>
      <c r="E475" s="92" t="str">
        <f>IF(ISBLANK(C475),"0",IF(ISERROR(VLOOKUP(C475,'CADASTRO E ESTOQUE'!A:I,1,FALSE)),"Produto não cadastrado",VLOOKUP(C475,'CADASTRO E ESTOQUE'!A:I,3,FALSE)))</f>
        <v>0</v>
      </c>
      <c r="F475" s="91" t="str">
        <f>IF(ISBLANK(C475),"0",IF(ISERROR(VLOOKUP(C475,'CADASTRO E ESTOQUE'!A:I,1,FALSE)),"Produto não cadastrado",VLOOKUP(C475,'CADASTRO E ESTOQUE'!A:I,4,FALSE)))</f>
        <v>0</v>
      </c>
      <c r="G475" s="15"/>
      <c r="H475" s="23" t="str">
        <f t="shared" si="10"/>
        <v>0</v>
      </c>
      <c r="I475" s="40"/>
      <c r="J475" s="19"/>
      <c r="K475" s="19"/>
    </row>
    <row r="476" spans="1:11" x14ac:dyDescent="0.25">
      <c r="A476" s="19"/>
      <c r="B476" s="14"/>
      <c r="C476" s="15"/>
      <c r="D476" s="91" t="str">
        <f>IF(ISBLANK(C476),"0",IF(ISERROR(VLOOKUP(C476,'CADASTRO E ESTOQUE'!A:I,1,FALSE)),"Produto não cadastrado",VLOOKUP(C476,'CADASTRO E ESTOQUE'!A:I,2,FALSE)))</f>
        <v>0</v>
      </c>
      <c r="E476" s="92" t="str">
        <f>IF(ISBLANK(C476),"0",IF(ISERROR(VLOOKUP(C476,'CADASTRO E ESTOQUE'!A:I,1,FALSE)),"Produto não cadastrado",VLOOKUP(C476,'CADASTRO E ESTOQUE'!A:I,3,FALSE)))</f>
        <v>0</v>
      </c>
      <c r="F476" s="91" t="str">
        <f>IF(ISBLANK(C476),"0",IF(ISERROR(VLOOKUP(C476,'CADASTRO E ESTOQUE'!A:I,1,FALSE)),"Produto não cadastrado",VLOOKUP(C476,'CADASTRO E ESTOQUE'!A:I,4,FALSE)))</f>
        <v>0</v>
      </c>
      <c r="G476" s="15"/>
      <c r="H476" s="23" t="str">
        <f t="shared" si="10"/>
        <v>0</v>
      </c>
      <c r="I476" s="40"/>
      <c r="J476" s="19"/>
      <c r="K476" s="19"/>
    </row>
    <row r="477" spans="1:11" x14ac:dyDescent="0.25">
      <c r="A477" s="19"/>
      <c r="B477" s="14"/>
      <c r="C477" s="15"/>
      <c r="D477" s="91" t="str">
        <f>IF(ISBLANK(C477),"0",IF(ISERROR(VLOOKUP(C477,'CADASTRO E ESTOQUE'!A:I,1,FALSE)),"Produto não cadastrado",VLOOKUP(C477,'CADASTRO E ESTOQUE'!A:I,2,FALSE)))</f>
        <v>0</v>
      </c>
      <c r="E477" s="92" t="str">
        <f>IF(ISBLANK(C477),"0",IF(ISERROR(VLOOKUP(C477,'CADASTRO E ESTOQUE'!A:I,1,FALSE)),"Produto não cadastrado",VLOOKUP(C477,'CADASTRO E ESTOQUE'!A:I,3,FALSE)))</f>
        <v>0</v>
      </c>
      <c r="F477" s="91" t="str">
        <f>IF(ISBLANK(C477),"0",IF(ISERROR(VLOOKUP(C477,'CADASTRO E ESTOQUE'!A:I,1,FALSE)),"Produto não cadastrado",VLOOKUP(C477,'CADASTRO E ESTOQUE'!A:I,4,FALSE)))</f>
        <v>0</v>
      </c>
      <c r="G477" s="15"/>
      <c r="H477" s="23" t="str">
        <f t="shared" si="10"/>
        <v>0</v>
      </c>
      <c r="I477" s="40"/>
      <c r="J477" s="19"/>
      <c r="K477" s="19"/>
    </row>
    <row r="478" spans="1:11" x14ac:dyDescent="0.25">
      <c r="A478" s="19"/>
      <c r="B478" s="14"/>
      <c r="C478" s="15"/>
      <c r="D478" s="91" t="str">
        <f>IF(ISBLANK(C478),"0",IF(ISERROR(VLOOKUP(C478,'CADASTRO E ESTOQUE'!A:I,1,FALSE)),"Produto não cadastrado",VLOOKUP(C478,'CADASTRO E ESTOQUE'!A:I,2,FALSE)))</f>
        <v>0</v>
      </c>
      <c r="E478" s="92" t="str">
        <f>IF(ISBLANK(C478),"0",IF(ISERROR(VLOOKUP(C478,'CADASTRO E ESTOQUE'!A:I,1,FALSE)),"Produto não cadastrado",VLOOKUP(C478,'CADASTRO E ESTOQUE'!A:I,3,FALSE)))</f>
        <v>0</v>
      </c>
      <c r="F478" s="91" t="str">
        <f>IF(ISBLANK(C478),"0",IF(ISERROR(VLOOKUP(C478,'CADASTRO E ESTOQUE'!A:I,1,FALSE)),"Produto não cadastrado",VLOOKUP(C478,'CADASTRO E ESTOQUE'!A:I,4,FALSE)))</f>
        <v>0</v>
      </c>
      <c r="G478" s="15"/>
      <c r="H478" s="23" t="str">
        <f t="shared" si="10"/>
        <v>0</v>
      </c>
      <c r="I478" s="40"/>
      <c r="J478" s="19"/>
      <c r="K478" s="19"/>
    </row>
    <row r="479" spans="1:11" x14ac:dyDescent="0.25">
      <c r="A479" s="19"/>
      <c r="B479" s="14"/>
      <c r="C479" s="15"/>
      <c r="D479" s="91" t="str">
        <f>IF(ISBLANK(C479),"0",IF(ISERROR(VLOOKUP(C479,'CADASTRO E ESTOQUE'!A:I,1,FALSE)),"Produto não cadastrado",VLOOKUP(C479,'CADASTRO E ESTOQUE'!A:I,2,FALSE)))</f>
        <v>0</v>
      </c>
      <c r="E479" s="92" t="str">
        <f>IF(ISBLANK(C479),"0",IF(ISERROR(VLOOKUP(C479,'CADASTRO E ESTOQUE'!A:I,1,FALSE)),"Produto não cadastrado",VLOOKUP(C479,'CADASTRO E ESTOQUE'!A:I,3,FALSE)))</f>
        <v>0</v>
      </c>
      <c r="F479" s="91" t="str">
        <f>IF(ISBLANK(C479),"0",IF(ISERROR(VLOOKUP(C479,'CADASTRO E ESTOQUE'!A:I,1,FALSE)),"Produto não cadastrado",VLOOKUP(C479,'CADASTRO E ESTOQUE'!A:I,4,FALSE)))</f>
        <v>0</v>
      </c>
      <c r="G479" s="15"/>
      <c r="H479" s="23" t="str">
        <f t="shared" si="10"/>
        <v>0</v>
      </c>
      <c r="I479" s="40"/>
      <c r="J479" s="19"/>
      <c r="K479" s="19"/>
    </row>
    <row r="480" spans="1:11" x14ac:dyDescent="0.25">
      <c r="A480" s="19"/>
      <c r="B480" s="14"/>
      <c r="C480" s="15"/>
      <c r="D480" s="91" t="str">
        <f>IF(ISBLANK(C480),"0",IF(ISERROR(VLOOKUP(C480,'CADASTRO E ESTOQUE'!A:I,1,FALSE)),"Produto não cadastrado",VLOOKUP(C480,'CADASTRO E ESTOQUE'!A:I,2,FALSE)))</f>
        <v>0</v>
      </c>
      <c r="E480" s="92" t="str">
        <f>IF(ISBLANK(C480),"0",IF(ISERROR(VLOOKUP(C480,'CADASTRO E ESTOQUE'!A:I,1,FALSE)),"Produto não cadastrado",VLOOKUP(C480,'CADASTRO E ESTOQUE'!A:I,3,FALSE)))</f>
        <v>0</v>
      </c>
      <c r="F480" s="91" t="str">
        <f>IF(ISBLANK(C480),"0",IF(ISERROR(VLOOKUP(C480,'CADASTRO E ESTOQUE'!A:I,1,FALSE)),"Produto não cadastrado",VLOOKUP(C480,'CADASTRO E ESTOQUE'!A:I,4,FALSE)))</f>
        <v>0</v>
      </c>
      <c r="G480" s="15"/>
      <c r="H480" s="23" t="str">
        <f t="shared" si="10"/>
        <v>0</v>
      </c>
      <c r="I480" s="40"/>
      <c r="J480" s="19"/>
      <c r="K480" s="19"/>
    </row>
    <row r="481" spans="1:11" x14ac:dyDescent="0.25">
      <c r="A481" s="19"/>
      <c r="B481" s="14"/>
      <c r="C481" s="15"/>
      <c r="D481" s="91" t="str">
        <f>IF(ISBLANK(C481),"0",IF(ISERROR(VLOOKUP(C481,'CADASTRO E ESTOQUE'!A:I,1,FALSE)),"Produto não cadastrado",VLOOKUP(C481,'CADASTRO E ESTOQUE'!A:I,2,FALSE)))</f>
        <v>0</v>
      </c>
      <c r="E481" s="92" t="str">
        <f>IF(ISBLANK(C481),"0",IF(ISERROR(VLOOKUP(C481,'CADASTRO E ESTOQUE'!A:I,1,FALSE)),"Produto não cadastrado",VLOOKUP(C481,'CADASTRO E ESTOQUE'!A:I,3,FALSE)))</f>
        <v>0</v>
      </c>
      <c r="F481" s="91" t="str">
        <f>IF(ISBLANK(C481),"0",IF(ISERROR(VLOOKUP(C481,'CADASTRO E ESTOQUE'!A:I,1,FALSE)),"Produto não cadastrado",VLOOKUP(C481,'CADASTRO E ESTOQUE'!A:I,4,FALSE)))</f>
        <v>0</v>
      </c>
      <c r="G481" s="15"/>
      <c r="H481" s="23" t="str">
        <f t="shared" si="10"/>
        <v>0</v>
      </c>
      <c r="I481" s="40"/>
      <c r="J481" s="19"/>
      <c r="K481" s="19"/>
    </row>
    <row r="482" spans="1:11" x14ac:dyDescent="0.25">
      <c r="A482" s="19"/>
      <c r="B482" s="14"/>
      <c r="C482" s="15"/>
      <c r="D482" s="91" t="str">
        <f>IF(ISBLANK(C482),"0",IF(ISERROR(VLOOKUP(C482,'CADASTRO E ESTOQUE'!A:I,1,FALSE)),"Produto não cadastrado",VLOOKUP(C482,'CADASTRO E ESTOQUE'!A:I,2,FALSE)))</f>
        <v>0</v>
      </c>
      <c r="E482" s="92" t="str">
        <f>IF(ISBLANK(C482),"0",IF(ISERROR(VLOOKUP(C482,'CADASTRO E ESTOQUE'!A:I,1,FALSE)),"Produto não cadastrado",VLOOKUP(C482,'CADASTRO E ESTOQUE'!A:I,3,FALSE)))</f>
        <v>0</v>
      </c>
      <c r="F482" s="91" t="str">
        <f>IF(ISBLANK(C482),"0",IF(ISERROR(VLOOKUP(C482,'CADASTRO E ESTOQUE'!A:I,1,FALSE)),"Produto não cadastrado",VLOOKUP(C482,'CADASTRO E ESTOQUE'!A:I,4,FALSE)))</f>
        <v>0</v>
      </c>
      <c r="G482" s="15"/>
      <c r="H482" s="23" t="str">
        <f t="shared" si="10"/>
        <v>0</v>
      </c>
      <c r="I482" s="40"/>
      <c r="J482" s="19"/>
      <c r="K482" s="19"/>
    </row>
    <row r="483" spans="1:11" x14ac:dyDescent="0.25">
      <c r="A483" s="19"/>
      <c r="B483" s="14"/>
      <c r="C483" s="15"/>
      <c r="D483" s="91" t="str">
        <f>IF(ISBLANK(C483),"0",IF(ISERROR(VLOOKUP(C483,'CADASTRO E ESTOQUE'!A:I,1,FALSE)),"Produto não cadastrado",VLOOKUP(C483,'CADASTRO E ESTOQUE'!A:I,2,FALSE)))</f>
        <v>0</v>
      </c>
      <c r="E483" s="92" t="str">
        <f>IF(ISBLANK(C483),"0",IF(ISERROR(VLOOKUP(C483,'CADASTRO E ESTOQUE'!A:I,1,FALSE)),"Produto não cadastrado",VLOOKUP(C483,'CADASTRO E ESTOQUE'!A:I,3,FALSE)))</f>
        <v>0</v>
      </c>
      <c r="F483" s="91" t="str">
        <f>IF(ISBLANK(C483),"0",IF(ISERROR(VLOOKUP(C483,'CADASTRO E ESTOQUE'!A:I,1,FALSE)),"Produto não cadastrado",VLOOKUP(C483,'CADASTRO E ESTOQUE'!A:I,4,FALSE)))</f>
        <v>0</v>
      </c>
      <c r="G483" s="15"/>
      <c r="H483" s="23" t="str">
        <f t="shared" si="10"/>
        <v>0</v>
      </c>
      <c r="I483" s="40"/>
      <c r="J483" s="19"/>
      <c r="K483" s="19"/>
    </row>
    <row r="484" spans="1:11" x14ac:dyDescent="0.25">
      <c r="A484" s="19"/>
      <c r="B484" s="14"/>
      <c r="C484" s="15"/>
      <c r="D484" s="91" t="str">
        <f>IF(ISBLANK(C484),"0",IF(ISERROR(VLOOKUP(C484,'CADASTRO E ESTOQUE'!A:I,1,FALSE)),"Produto não cadastrado",VLOOKUP(C484,'CADASTRO E ESTOQUE'!A:I,2,FALSE)))</f>
        <v>0</v>
      </c>
      <c r="E484" s="92" t="str">
        <f>IF(ISBLANK(C484),"0",IF(ISERROR(VLOOKUP(C484,'CADASTRO E ESTOQUE'!A:I,1,FALSE)),"Produto não cadastrado",VLOOKUP(C484,'CADASTRO E ESTOQUE'!A:I,3,FALSE)))</f>
        <v>0</v>
      </c>
      <c r="F484" s="91" t="str">
        <f>IF(ISBLANK(C484),"0",IF(ISERROR(VLOOKUP(C484,'CADASTRO E ESTOQUE'!A:I,1,FALSE)),"Produto não cadastrado",VLOOKUP(C484,'CADASTRO E ESTOQUE'!A:I,4,FALSE)))</f>
        <v>0</v>
      </c>
      <c r="G484" s="15"/>
      <c r="H484" s="23" t="str">
        <f t="shared" si="10"/>
        <v>0</v>
      </c>
      <c r="I484" s="40"/>
      <c r="J484" s="19"/>
      <c r="K484" s="19"/>
    </row>
    <row r="485" spans="1:11" x14ac:dyDescent="0.25">
      <c r="A485" s="19"/>
      <c r="B485" s="14"/>
      <c r="C485" s="15"/>
      <c r="D485" s="91" t="str">
        <f>IF(ISBLANK(C485),"0",IF(ISERROR(VLOOKUP(C485,'CADASTRO E ESTOQUE'!A:I,1,FALSE)),"Produto não cadastrado",VLOOKUP(C485,'CADASTRO E ESTOQUE'!A:I,2,FALSE)))</f>
        <v>0</v>
      </c>
      <c r="E485" s="92" t="str">
        <f>IF(ISBLANK(C485),"0",IF(ISERROR(VLOOKUP(C485,'CADASTRO E ESTOQUE'!A:I,1,FALSE)),"Produto não cadastrado",VLOOKUP(C485,'CADASTRO E ESTOQUE'!A:I,3,FALSE)))</f>
        <v>0</v>
      </c>
      <c r="F485" s="91" t="str">
        <f>IF(ISBLANK(C485),"0",IF(ISERROR(VLOOKUP(C485,'CADASTRO E ESTOQUE'!A:I,1,FALSE)),"Produto não cadastrado",VLOOKUP(C485,'CADASTRO E ESTOQUE'!A:I,4,FALSE)))</f>
        <v>0</v>
      </c>
      <c r="G485" s="15"/>
      <c r="H485" s="23" t="str">
        <f t="shared" si="10"/>
        <v>0</v>
      </c>
      <c r="I485" s="40"/>
      <c r="J485" s="19"/>
      <c r="K485" s="19"/>
    </row>
    <row r="486" spans="1:11" x14ac:dyDescent="0.25">
      <c r="A486" s="19"/>
      <c r="B486" s="14"/>
      <c r="C486" s="15"/>
      <c r="D486" s="91" t="str">
        <f>IF(ISBLANK(C486),"0",IF(ISERROR(VLOOKUP(C486,'CADASTRO E ESTOQUE'!A:I,1,FALSE)),"Produto não cadastrado",VLOOKUP(C486,'CADASTRO E ESTOQUE'!A:I,2,FALSE)))</f>
        <v>0</v>
      </c>
      <c r="E486" s="92" t="str">
        <f>IF(ISBLANK(C486),"0",IF(ISERROR(VLOOKUP(C486,'CADASTRO E ESTOQUE'!A:I,1,FALSE)),"Produto não cadastrado",VLOOKUP(C486,'CADASTRO E ESTOQUE'!A:I,3,FALSE)))</f>
        <v>0</v>
      </c>
      <c r="F486" s="91" t="str">
        <f>IF(ISBLANK(C486),"0",IF(ISERROR(VLOOKUP(C486,'CADASTRO E ESTOQUE'!A:I,1,FALSE)),"Produto não cadastrado",VLOOKUP(C486,'CADASTRO E ESTOQUE'!A:I,4,FALSE)))</f>
        <v>0</v>
      </c>
      <c r="G486" s="15"/>
      <c r="H486" s="23" t="str">
        <f t="shared" si="10"/>
        <v>0</v>
      </c>
      <c r="I486" s="40"/>
      <c r="J486" s="19"/>
      <c r="K486" s="19"/>
    </row>
    <row r="487" spans="1:11" x14ac:dyDescent="0.25">
      <c r="A487" s="19"/>
      <c r="B487" s="14"/>
      <c r="C487" s="15"/>
      <c r="D487" s="91" t="str">
        <f>IF(ISBLANK(C487),"0",IF(ISERROR(VLOOKUP(C487,'CADASTRO E ESTOQUE'!A:I,1,FALSE)),"Produto não cadastrado",VLOOKUP(C487,'CADASTRO E ESTOQUE'!A:I,2,FALSE)))</f>
        <v>0</v>
      </c>
      <c r="E487" s="92" t="str">
        <f>IF(ISBLANK(C487),"0",IF(ISERROR(VLOOKUP(C487,'CADASTRO E ESTOQUE'!A:I,1,FALSE)),"Produto não cadastrado",VLOOKUP(C487,'CADASTRO E ESTOQUE'!A:I,3,FALSE)))</f>
        <v>0</v>
      </c>
      <c r="F487" s="91" t="str">
        <f>IF(ISBLANK(C487),"0",IF(ISERROR(VLOOKUP(C487,'CADASTRO E ESTOQUE'!A:I,1,FALSE)),"Produto não cadastrado",VLOOKUP(C487,'CADASTRO E ESTOQUE'!A:I,4,FALSE)))</f>
        <v>0</v>
      </c>
      <c r="G487" s="15"/>
      <c r="H487" s="23" t="str">
        <f t="shared" si="10"/>
        <v>0</v>
      </c>
      <c r="I487" s="40"/>
      <c r="J487" s="19"/>
      <c r="K487" s="19"/>
    </row>
    <row r="488" spans="1:11" x14ac:dyDescent="0.25">
      <c r="A488" s="19"/>
      <c r="B488" s="14"/>
      <c r="C488" s="15"/>
      <c r="D488" s="91" t="str">
        <f>IF(ISBLANK(C488),"0",IF(ISERROR(VLOOKUP(C488,'CADASTRO E ESTOQUE'!A:I,1,FALSE)),"Produto não cadastrado",VLOOKUP(C488,'CADASTRO E ESTOQUE'!A:I,2,FALSE)))</f>
        <v>0</v>
      </c>
      <c r="E488" s="92" t="str">
        <f>IF(ISBLANK(C488),"0",IF(ISERROR(VLOOKUP(C488,'CADASTRO E ESTOQUE'!A:I,1,FALSE)),"Produto não cadastrado",VLOOKUP(C488,'CADASTRO E ESTOQUE'!A:I,3,FALSE)))</f>
        <v>0</v>
      </c>
      <c r="F488" s="91" t="str">
        <f>IF(ISBLANK(C488),"0",IF(ISERROR(VLOOKUP(C488,'CADASTRO E ESTOQUE'!A:I,1,FALSE)),"Produto não cadastrado",VLOOKUP(C488,'CADASTRO E ESTOQUE'!A:I,4,FALSE)))</f>
        <v>0</v>
      </c>
      <c r="G488" s="15"/>
      <c r="H488" s="23" t="str">
        <f t="shared" si="10"/>
        <v>0</v>
      </c>
      <c r="I488" s="40"/>
      <c r="J488" s="19"/>
      <c r="K488" s="19"/>
    </row>
    <row r="489" spans="1:11" x14ac:dyDescent="0.25">
      <c r="A489" s="19"/>
      <c r="B489" s="14"/>
      <c r="C489" s="15"/>
      <c r="D489" s="91" t="str">
        <f>IF(ISBLANK(C489),"0",IF(ISERROR(VLOOKUP(C489,'CADASTRO E ESTOQUE'!A:I,1,FALSE)),"Produto não cadastrado",VLOOKUP(C489,'CADASTRO E ESTOQUE'!A:I,2,FALSE)))</f>
        <v>0</v>
      </c>
      <c r="E489" s="92" t="str">
        <f>IF(ISBLANK(C489),"0",IF(ISERROR(VLOOKUP(C489,'CADASTRO E ESTOQUE'!A:I,1,FALSE)),"Produto não cadastrado",VLOOKUP(C489,'CADASTRO E ESTOQUE'!A:I,3,FALSE)))</f>
        <v>0</v>
      </c>
      <c r="F489" s="91" t="str">
        <f>IF(ISBLANK(C489),"0",IF(ISERROR(VLOOKUP(C489,'CADASTRO E ESTOQUE'!A:I,1,FALSE)),"Produto não cadastrado",VLOOKUP(C489,'CADASTRO E ESTOQUE'!A:I,4,FALSE)))</f>
        <v>0</v>
      </c>
      <c r="G489" s="15"/>
      <c r="H489" s="23" t="str">
        <f t="shared" si="10"/>
        <v>0</v>
      </c>
      <c r="I489" s="40"/>
      <c r="J489" s="19"/>
      <c r="K489" s="19"/>
    </row>
    <row r="490" spans="1:11" x14ac:dyDescent="0.25">
      <c r="A490" s="19"/>
      <c r="B490" s="14"/>
      <c r="C490" s="15"/>
      <c r="D490" s="91" t="str">
        <f>IF(ISBLANK(C490),"0",IF(ISERROR(VLOOKUP(C490,'CADASTRO E ESTOQUE'!A:I,1,FALSE)),"Produto não cadastrado",VLOOKUP(C490,'CADASTRO E ESTOQUE'!A:I,2,FALSE)))</f>
        <v>0</v>
      </c>
      <c r="E490" s="92" t="str">
        <f>IF(ISBLANK(C490),"0",IF(ISERROR(VLOOKUP(C490,'CADASTRO E ESTOQUE'!A:I,1,FALSE)),"Produto não cadastrado",VLOOKUP(C490,'CADASTRO E ESTOQUE'!A:I,3,FALSE)))</f>
        <v>0</v>
      </c>
      <c r="F490" s="91" t="str">
        <f>IF(ISBLANK(C490),"0",IF(ISERROR(VLOOKUP(C490,'CADASTRO E ESTOQUE'!A:I,1,FALSE)),"Produto não cadastrado",VLOOKUP(C490,'CADASTRO E ESTOQUE'!A:I,4,FALSE)))</f>
        <v>0</v>
      </c>
      <c r="G490" s="15"/>
      <c r="H490" s="23" t="str">
        <f t="shared" si="10"/>
        <v>0</v>
      </c>
      <c r="I490" s="40"/>
      <c r="J490" s="19"/>
      <c r="K490" s="19"/>
    </row>
    <row r="491" spans="1:11" x14ac:dyDescent="0.25">
      <c r="A491" s="19"/>
      <c r="B491" s="14"/>
      <c r="C491" s="15"/>
      <c r="D491" s="91" t="str">
        <f>IF(ISBLANK(C491),"0",IF(ISERROR(VLOOKUP(C491,'CADASTRO E ESTOQUE'!A:I,1,FALSE)),"Produto não cadastrado",VLOOKUP(C491,'CADASTRO E ESTOQUE'!A:I,2,FALSE)))</f>
        <v>0</v>
      </c>
      <c r="E491" s="92" t="str">
        <f>IF(ISBLANK(C491),"0",IF(ISERROR(VLOOKUP(C491,'CADASTRO E ESTOQUE'!A:I,1,FALSE)),"Produto não cadastrado",VLOOKUP(C491,'CADASTRO E ESTOQUE'!A:I,3,FALSE)))</f>
        <v>0</v>
      </c>
      <c r="F491" s="91" t="str">
        <f>IF(ISBLANK(C491),"0",IF(ISERROR(VLOOKUP(C491,'CADASTRO E ESTOQUE'!A:I,1,FALSE)),"Produto não cadastrado",VLOOKUP(C491,'CADASTRO E ESTOQUE'!A:I,4,FALSE)))</f>
        <v>0</v>
      </c>
      <c r="G491" s="15"/>
      <c r="H491" s="23" t="str">
        <f t="shared" si="10"/>
        <v>0</v>
      </c>
      <c r="I491" s="40"/>
      <c r="J491" s="19"/>
      <c r="K491" s="19"/>
    </row>
    <row r="492" spans="1:11" x14ac:dyDescent="0.25">
      <c r="A492" s="19"/>
      <c r="B492" s="14"/>
      <c r="C492" s="15"/>
      <c r="D492" s="91" t="str">
        <f>IF(ISBLANK(C492),"0",IF(ISERROR(VLOOKUP(C492,'CADASTRO E ESTOQUE'!A:I,1,FALSE)),"Produto não cadastrado",VLOOKUP(C492,'CADASTRO E ESTOQUE'!A:I,2,FALSE)))</f>
        <v>0</v>
      </c>
      <c r="E492" s="92" t="str">
        <f>IF(ISBLANK(C492),"0",IF(ISERROR(VLOOKUP(C492,'CADASTRO E ESTOQUE'!A:I,1,FALSE)),"Produto não cadastrado",VLOOKUP(C492,'CADASTRO E ESTOQUE'!A:I,3,FALSE)))</f>
        <v>0</v>
      </c>
      <c r="F492" s="91" t="str">
        <f>IF(ISBLANK(C492),"0",IF(ISERROR(VLOOKUP(C492,'CADASTRO E ESTOQUE'!A:I,1,FALSE)),"Produto não cadastrado",VLOOKUP(C492,'CADASTRO E ESTOQUE'!A:I,4,FALSE)))</f>
        <v>0</v>
      </c>
      <c r="G492" s="15"/>
      <c r="H492" s="23" t="str">
        <f t="shared" si="10"/>
        <v>0</v>
      </c>
      <c r="I492" s="40"/>
      <c r="J492" s="19"/>
      <c r="K492" s="19"/>
    </row>
    <row r="493" spans="1:11" x14ac:dyDescent="0.25">
      <c r="A493" s="19"/>
      <c r="B493" s="14"/>
      <c r="C493" s="15"/>
      <c r="D493" s="91" t="str">
        <f>IF(ISBLANK(C493),"0",IF(ISERROR(VLOOKUP(C493,'CADASTRO E ESTOQUE'!A:I,1,FALSE)),"Produto não cadastrado",VLOOKUP(C493,'CADASTRO E ESTOQUE'!A:I,2,FALSE)))</f>
        <v>0</v>
      </c>
      <c r="E493" s="92" t="str">
        <f>IF(ISBLANK(C493),"0",IF(ISERROR(VLOOKUP(C493,'CADASTRO E ESTOQUE'!A:I,1,FALSE)),"Produto não cadastrado",VLOOKUP(C493,'CADASTRO E ESTOQUE'!A:I,3,FALSE)))</f>
        <v>0</v>
      </c>
      <c r="F493" s="91" t="str">
        <f>IF(ISBLANK(C493),"0",IF(ISERROR(VLOOKUP(C493,'CADASTRO E ESTOQUE'!A:I,1,FALSE)),"Produto não cadastrado",VLOOKUP(C493,'CADASTRO E ESTOQUE'!A:I,4,FALSE)))</f>
        <v>0</v>
      </c>
      <c r="G493" s="15"/>
      <c r="H493" s="23" t="str">
        <f t="shared" si="10"/>
        <v>0</v>
      </c>
      <c r="I493" s="40"/>
      <c r="J493" s="19"/>
      <c r="K493" s="19"/>
    </row>
    <row r="494" spans="1:11" x14ac:dyDescent="0.25">
      <c r="A494" s="19"/>
      <c r="B494" s="14"/>
      <c r="C494" s="15"/>
      <c r="D494" s="91" t="str">
        <f>IF(ISBLANK(C494),"0",IF(ISERROR(VLOOKUP(C494,'CADASTRO E ESTOQUE'!A:I,1,FALSE)),"Produto não cadastrado",VLOOKUP(C494,'CADASTRO E ESTOQUE'!A:I,2,FALSE)))</f>
        <v>0</v>
      </c>
      <c r="E494" s="92" t="str">
        <f>IF(ISBLANK(C494),"0",IF(ISERROR(VLOOKUP(C494,'CADASTRO E ESTOQUE'!A:I,1,FALSE)),"Produto não cadastrado",VLOOKUP(C494,'CADASTRO E ESTOQUE'!A:I,3,FALSE)))</f>
        <v>0</v>
      </c>
      <c r="F494" s="91" t="str">
        <f>IF(ISBLANK(C494),"0",IF(ISERROR(VLOOKUP(C494,'CADASTRO E ESTOQUE'!A:I,1,FALSE)),"Produto não cadastrado",VLOOKUP(C494,'CADASTRO E ESTOQUE'!A:I,4,FALSE)))</f>
        <v>0</v>
      </c>
      <c r="G494" s="15"/>
      <c r="H494" s="23" t="str">
        <f t="shared" si="10"/>
        <v>0</v>
      </c>
      <c r="I494" s="40"/>
      <c r="J494" s="19"/>
      <c r="K494" s="19"/>
    </row>
    <row r="495" spans="1:11" x14ac:dyDescent="0.25">
      <c r="A495" s="19"/>
      <c r="B495" s="14"/>
      <c r="C495" s="15"/>
      <c r="D495" s="91" t="str">
        <f>IF(ISBLANK(C495),"0",IF(ISERROR(VLOOKUP(C495,'CADASTRO E ESTOQUE'!A:I,1,FALSE)),"Produto não cadastrado",VLOOKUP(C495,'CADASTRO E ESTOQUE'!A:I,2,FALSE)))</f>
        <v>0</v>
      </c>
      <c r="E495" s="92" t="str">
        <f>IF(ISBLANK(C495),"0",IF(ISERROR(VLOOKUP(C495,'CADASTRO E ESTOQUE'!A:I,1,FALSE)),"Produto não cadastrado",VLOOKUP(C495,'CADASTRO E ESTOQUE'!A:I,3,FALSE)))</f>
        <v>0</v>
      </c>
      <c r="F495" s="91" t="str">
        <f>IF(ISBLANK(C495),"0",IF(ISERROR(VLOOKUP(C495,'CADASTRO E ESTOQUE'!A:I,1,FALSE)),"Produto não cadastrado",VLOOKUP(C495,'CADASTRO E ESTOQUE'!A:I,4,FALSE)))</f>
        <v>0</v>
      </c>
      <c r="G495" s="15"/>
      <c r="H495" s="23" t="str">
        <f t="shared" ref="H495:H500" si="11">IF(ISBLANK(C495),"0",G495*F495)</f>
        <v>0</v>
      </c>
      <c r="I495" s="40"/>
      <c r="J495" s="19"/>
      <c r="K495" s="19"/>
    </row>
    <row r="496" spans="1:11" x14ac:dyDescent="0.25">
      <c r="A496" s="19"/>
      <c r="B496" s="14"/>
      <c r="C496" s="15"/>
      <c r="D496" s="91" t="str">
        <f>IF(ISBLANK(C496),"0",IF(ISERROR(VLOOKUP(C496,'CADASTRO E ESTOQUE'!A:I,1,FALSE)),"Produto não cadastrado",VLOOKUP(C496,'CADASTRO E ESTOQUE'!A:I,2,FALSE)))</f>
        <v>0</v>
      </c>
      <c r="E496" s="92" t="str">
        <f>IF(ISBLANK(C496),"0",IF(ISERROR(VLOOKUP(C496,'CADASTRO E ESTOQUE'!A:I,1,FALSE)),"Produto não cadastrado",VLOOKUP(C496,'CADASTRO E ESTOQUE'!A:I,3,FALSE)))</f>
        <v>0</v>
      </c>
      <c r="F496" s="91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si="11"/>
        <v>0</v>
      </c>
      <c r="I496" s="40"/>
      <c r="J496" s="19"/>
      <c r="K496" s="19"/>
    </row>
    <row r="497" spans="1:11" x14ac:dyDescent="0.25">
      <c r="A497" s="19"/>
      <c r="B497" s="14"/>
      <c r="C497" s="15"/>
      <c r="D497" s="91" t="str">
        <f>IF(ISBLANK(C497),"0",IF(ISERROR(VLOOKUP(C497,'CADASTRO E ESTOQUE'!A:I,1,FALSE)),"Produto não cadastrado",VLOOKUP(C497,'CADASTRO E ESTOQUE'!A:I,2,FALSE)))</f>
        <v>0</v>
      </c>
      <c r="E497" s="92" t="str">
        <f>IF(ISBLANK(C497),"0",IF(ISERROR(VLOOKUP(C497,'CADASTRO E ESTOQUE'!A:I,1,FALSE)),"Produto não cadastrado",VLOOKUP(C497,'CADASTRO E ESTOQUE'!A:I,3,FALSE)))</f>
        <v>0</v>
      </c>
      <c r="F497" s="91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40"/>
      <c r="J497" s="19"/>
      <c r="K497" s="19"/>
    </row>
    <row r="498" spans="1:11" x14ac:dyDescent="0.25">
      <c r="A498" s="19"/>
      <c r="B498" s="14"/>
      <c r="C498" s="15"/>
      <c r="D498" s="91" t="str">
        <f>IF(ISBLANK(C498),"0",IF(ISERROR(VLOOKUP(C498,'CADASTRO E ESTOQUE'!A:I,1,FALSE)),"Produto não cadastrado",VLOOKUP(C498,'CADASTRO E ESTOQUE'!A:I,2,FALSE)))</f>
        <v>0</v>
      </c>
      <c r="E498" s="92" t="str">
        <f>IF(ISBLANK(C498),"0",IF(ISERROR(VLOOKUP(C498,'CADASTRO E ESTOQUE'!A:I,1,FALSE)),"Produto não cadastrado",VLOOKUP(C498,'CADASTRO E ESTOQUE'!A:I,3,FALSE)))</f>
        <v>0</v>
      </c>
      <c r="F498" s="91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si="11"/>
        <v>0</v>
      </c>
      <c r="I498" s="40"/>
      <c r="J498" s="19"/>
      <c r="K498" s="19"/>
    </row>
    <row r="499" spans="1:11" x14ac:dyDescent="0.25">
      <c r="A499" s="19"/>
      <c r="B499" s="14"/>
      <c r="C499" s="15"/>
      <c r="D499" s="91" t="str">
        <f>IF(ISBLANK(C499),"0",IF(ISERROR(VLOOKUP(C499,'CADASTRO E ESTOQUE'!A:I,1,FALSE)),"Produto não cadastrado",VLOOKUP(C499,'CADASTRO E ESTOQUE'!A:I,2,FALSE)))</f>
        <v>0</v>
      </c>
      <c r="E499" s="92" t="str">
        <f>IF(ISBLANK(C499),"0",IF(ISERROR(VLOOKUP(C499,'CADASTRO E ESTOQUE'!A:I,1,FALSE)),"Produto não cadastrado",VLOOKUP(C499,'CADASTRO E ESTOQUE'!A:I,3,FALSE)))</f>
        <v>0</v>
      </c>
      <c r="F499" s="91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1"/>
        <v>0</v>
      </c>
      <c r="I499" s="40"/>
      <c r="J499" s="19"/>
      <c r="K499" s="19"/>
    </row>
    <row r="500" spans="1:11" x14ac:dyDescent="0.25">
      <c r="A500" s="19"/>
      <c r="B500" s="14"/>
      <c r="C500" s="15"/>
      <c r="D500" s="91" t="str">
        <f>IF(ISBLANK(C500),"0",IF(ISERROR(VLOOKUP(C500,'CADASTRO E ESTOQUE'!A:I,1,FALSE)),"Produto não cadastrado",VLOOKUP(C500,'CADASTRO E ESTOQUE'!A:I,2,FALSE)))</f>
        <v>0</v>
      </c>
      <c r="E500" s="92" t="str">
        <f>IF(ISBLANK(C500),"0",IF(ISERROR(VLOOKUP(C500,'CADASTRO E ESTOQUE'!A:I,1,FALSE)),"Produto não cadastrado",VLOOKUP(C500,'CADASTRO E ESTOQUE'!A:I,3,FALSE)))</f>
        <v>0</v>
      </c>
      <c r="F500" s="91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1"/>
        <v>0</v>
      </c>
      <c r="I500" s="40"/>
      <c r="J500" s="19"/>
      <c r="K500" s="19"/>
    </row>
  </sheetData>
  <sheetProtection password="E6BC" sheet="1" objects="1" scenarios="1" autoFilter="0"/>
  <mergeCells count="1">
    <mergeCell ref="A1:K1"/>
  </mergeCells>
  <dataValidations count="1">
    <dataValidation allowBlank="1" showInputMessage="1" showErrorMessage="1" prompt="Antes deste lançamento, verifique se a partida já foi cadastrada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e saída de vacinas.">
          <x14:formula1>
            <xm:f>'lista municípios'!$H$2:$H$6</xm:f>
          </x14:formula1>
          <xm:sqref>A3:A500</xm:sqref>
        </x14:dataValidation>
        <x14:dataValidation type="list" allowBlank="1" showInputMessage="1" showErrorMessage="1" prompt="Selecione o município onde está localizada a empresa credenciada adquirente._x000a_">
          <x14:formula1>
            <xm:f>'lista municípios'!$A$2:$A$498</xm:f>
          </x14:formula1>
          <xm:sqref>I3:I500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L24" sqref="L24:L25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20.140625" style="4" bestFit="1" customWidth="1"/>
    <col min="9" max="16384" width="9.140625" style="4"/>
  </cols>
  <sheetData>
    <row r="1" spans="1:10" x14ac:dyDescent="0.25">
      <c r="A1" s="6" t="s">
        <v>16</v>
      </c>
      <c r="D1" s="8" t="s">
        <v>514</v>
      </c>
      <c r="F1" s="8" t="s">
        <v>516</v>
      </c>
      <c r="G1" s="7"/>
      <c r="H1" s="8" t="s">
        <v>517</v>
      </c>
      <c r="J1" s="4" t="s">
        <v>520</v>
      </c>
    </row>
    <row r="2" spans="1:10" x14ac:dyDescent="0.25">
      <c r="A2" s="6" t="s">
        <v>17</v>
      </c>
      <c r="D2" s="8">
        <v>5</v>
      </c>
      <c r="F2" s="8" t="s">
        <v>553</v>
      </c>
      <c r="G2" s="7"/>
      <c r="H2" s="8" t="s">
        <v>546</v>
      </c>
      <c r="J2" s="20">
        <v>45658</v>
      </c>
    </row>
    <row r="3" spans="1:10" x14ac:dyDescent="0.25">
      <c r="A3" s="6" t="s">
        <v>18</v>
      </c>
      <c r="D3" s="8">
        <v>10</v>
      </c>
      <c r="F3" s="41" t="s">
        <v>551</v>
      </c>
      <c r="G3" s="7"/>
      <c r="H3" s="35" t="s">
        <v>554</v>
      </c>
      <c r="J3" s="20">
        <v>45689</v>
      </c>
    </row>
    <row r="4" spans="1:10" x14ac:dyDescent="0.25">
      <c r="A4" s="6" t="s">
        <v>19</v>
      </c>
      <c r="D4" s="8">
        <v>15</v>
      </c>
      <c r="F4" s="8" t="s">
        <v>539</v>
      </c>
      <c r="H4" s="35" t="s">
        <v>545</v>
      </c>
      <c r="J4" s="20">
        <v>45717</v>
      </c>
    </row>
    <row r="5" spans="1:10" x14ac:dyDescent="0.25">
      <c r="A5" s="6" t="s">
        <v>20</v>
      </c>
      <c r="D5" s="8">
        <v>20</v>
      </c>
      <c r="H5" s="35" t="s">
        <v>540</v>
      </c>
      <c r="J5" s="20">
        <v>45748</v>
      </c>
    </row>
    <row r="6" spans="1:10" x14ac:dyDescent="0.25">
      <c r="A6" s="6" t="s">
        <v>21</v>
      </c>
      <c r="D6" s="31">
        <v>25</v>
      </c>
      <c r="H6" s="35" t="s">
        <v>555</v>
      </c>
      <c r="J6" s="20">
        <v>45778</v>
      </c>
    </row>
    <row r="7" spans="1:10" x14ac:dyDescent="0.25">
      <c r="A7" s="6" t="s">
        <v>22</v>
      </c>
      <c r="J7" s="20">
        <v>45809</v>
      </c>
    </row>
    <row r="8" spans="1:10" x14ac:dyDescent="0.25">
      <c r="A8" s="6" t="s">
        <v>23</v>
      </c>
      <c r="J8" s="20">
        <v>45839</v>
      </c>
    </row>
    <row r="9" spans="1:10" x14ac:dyDescent="0.25">
      <c r="A9" s="6" t="s">
        <v>24</v>
      </c>
      <c r="J9" s="20">
        <v>45870</v>
      </c>
    </row>
    <row r="10" spans="1:10" x14ac:dyDescent="0.25">
      <c r="A10" s="6" t="s">
        <v>25</v>
      </c>
      <c r="J10" s="20">
        <v>45901</v>
      </c>
    </row>
    <row r="11" spans="1:10" x14ac:dyDescent="0.25">
      <c r="A11" s="6" t="s">
        <v>26</v>
      </c>
      <c r="J11" s="20">
        <v>45931</v>
      </c>
    </row>
    <row r="12" spans="1:10" x14ac:dyDescent="0.25">
      <c r="A12" s="6" t="s">
        <v>27</v>
      </c>
      <c r="J12" s="20">
        <v>45962</v>
      </c>
    </row>
    <row r="13" spans="1:10" x14ac:dyDescent="0.25">
      <c r="A13" s="6" t="s">
        <v>28</v>
      </c>
      <c r="J13" s="20">
        <v>45992</v>
      </c>
    </row>
    <row r="14" spans="1:10" x14ac:dyDescent="0.25">
      <c r="A14" s="6" t="s">
        <v>29</v>
      </c>
      <c r="J14" s="20">
        <v>46023</v>
      </c>
    </row>
    <row r="15" spans="1:10" x14ac:dyDescent="0.25">
      <c r="A15" s="6" t="s">
        <v>30</v>
      </c>
      <c r="J15" s="20">
        <v>46054</v>
      </c>
    </row>
    <row r="16" spans="1:10" x14ac:dyDescent="0.25">
      <c r="A16" s="6" t="s">
        <v>31</v>
      </c>
      <c r="J16" s="20">
        <v>46082</v>
      </c>
    </row>
    <row r="17" spans="1:10" x14ac:dyDescent="0.25">
      <c r="A17" s="6" t="s">
        <v>32</v>
      </c>
      <c r="J17" s="20">
        <v>46113</v>
      </c>
    </row>
    <row r="18" spans="1:10" x14ac:dyDescent="0.25">
      <c r="A18" s="6" t="s">
        <v>33</v>
      </c>
      <c r="J18" s="20">
        <v>46143</v>
      </c>
    </row>
    <row r="19" spans="1:10" x14ac:dyDescent="0.25">
      <c r="A19" s="6" t="s">
        <v>34</v>
      </c>
      <c r="J19" s="20">
        <v>46174</v>
      </c>
    </row>
    <row r="20" spans="1:10" x14ac:dyDescent="0.25">
      <c r="A20" s="6" t="s">
        <v>35</v>
      </c>
      <c r="J20" s="20">
        <v>46204</v>
      </c>
    </row>
    <row r="21" spans="1:10" x14ac:dyDescent="0.25">
      <c r="A21" s="6" t="s">
        <v>36</v>
      </c>
      <c r="J21" s="20">
        <v>46235</v>
      </c>
    </row>
    <row r="22" spans="1:10" x14ac:dyDescent="0.25">
      <c r="A22" s="6" t="s">
        <v>37</v>
      </c>
      <c r="J22" s="20">
        <v>46266</v>
      </c>
    </row>
    <row r="23" spans="1:10" x14ac:dyDescent="0.25">
      <c r="A23" s="6" t="s">
        <v>38</v>
      </c>
      <c r="J23" s="20">
        <v>46296</v>
      </c>
    </row>
    <row r="24" spans="1:10" x14ac:dyDescent="0.25">
      <c r="A24" s="6" t="s">
        <v>39</v>
      </c>
      <c r="J24" s="20">
        <v>46327</v>
      </c>
    </row>
    <row r="25" spans="1:10" x14ac:dyDescent="0.25">
      <c r="A25" s="6" t="s">
        <v>40</v>
      </c>
      <c r="J25" s="20">
        <v>46357</v>
      </c>
    </row>
    <row r="26" spans="1:10" x14ac:dyDescent="0.25">
      <c r="A26" s="6" t="s">
        <v>41</v>
      </c>
      <c r="J26" s="20">
        <v>46388</v>
      </c>
    </row>
    <row r="27" spans="1:10" x14ac:dyDescent="0.25">
      <c r="A27" s="6" t="s">
        <v>42</v>
      </c>
      <c r="J27" s="20">
        <v>46419</v>
      </c>
    </row>
    <row r="28" spans="1:10" x14ac:dyDescent="0.25">
      <c r="A28" s="6" t="s">
        <v>43</v>
      </c>
      <c r="J28" s="20">
        <v>46447</v>
      </c>
    </row>
    <row r="29" spans="1:10" x14ac:dyDescent="0.25">
      <c r="A29" s="6" t="s">
        <v>44</v>
      </c>
      <c r="J29" s="20">
        <v>46478</v>
      </c>
    </row>
    <row r="30" spans="1:10" x14ac:dyDescent="0.25">
      <c r="A30" s="6" t="s">
        <v>45</v>
      </c>
      <c r="J30" s="20">
        <v>46508</v>
      </c>
    </row>
    <row r="31" spans="1:10" x14ac:dyDescent="0.25">
      <c r="A31" s="6" t="s">
        <v>46</v>
      </c>
      <c r="J31" s="20">
        <v>46539</v>
      </c>
    </row>
    <row r="32" spans="1:10" x14ac:dyDescent="0.25">
      <c r="A32" s="6" t="s">
        <v>47</v>
      </c>
      <c r="J32" s="20">
        <v>46569</v>
      </c>
    </row>
    <row r="33" spans="1:10" x14ac:dyDescent="0.25">
      <c r="A33" s="6" t="s">
        <v>48</v>
      </c>
      <c r="J33" s="20">
        <v>46600</v>
      </c>
    </row>
    <row r="34" spans="1:10" x14ac:dyDescent="0.25">
      <c r="A34" s="6" t="s">
        <v>49</v>
      </c>
      <c r="J34" s="20">
        <v>46631</v>
      </c>
    </row>
    <row r="35" spans="1:10" x14ac:dyDescent="0.25">
      <c r="A35" s="6" t="s">
        <v>50</v>
      </c>
      <c r="J35" s="20">
        <v>46661</v>
      </c>
    </row>
    <row r="36" spans="1:10" x14ac:dyDescent="0.25">
      <c r="A36" s="6" t="s">
        <v>51</v>
      </c>
      <c r="J36" s="20">
        <v>46692</v>
      </c>
    </row>
    <row r="37" spans="1:10" x14ac:dyDescent="0.25">
      <c r="A37" s="6" t="s">
        <v>52</v>
      </c>
      <c r="J37" s="20">
        <v>46722</v>
      </c>
    </row>
    <row r="38" spans="1:10" x14ac:dyDescent="0.25">
      <c r="A38" s="6" t="s">
        <v>53</v>
      </c>
    </row>
    <row r="39" spans="1:10" x14ac:dyDescent="0.25">
      <c r="A39" s="6" t="s">
        <v>54</v>
      </c>
    </row>
    <row r="40" spans="1:10" x14ac:dyDescent="0.25">
      <c r="A40" s="6" t="s">
        <v>55</v>
      </c>
    </row>
    <row r="41" spans="1:10" x14ac:dyDescent="0.25">
      <c r="A41" s="6" t="s">
        <v>56</v>
      </c>
    </row>
    <row r="42" spans="1:10" x14ac:dyDescent="0.25">
      <c r="A42" s="6" t="s">
        <v>57</v>
      </c>
    </row>
    <row r="43" spans="1:10" x14ac:dyDescent="0.25">
      <c r="A43" s="6" t="s">
        <v>58</v>
      </c>
    </row>
    <row r="44" spans="1:10" x14ac:dyDescent="0.25">
      <c r="A44" s="6" t="s">
        <v>59</v>
      </c>
    </row>
    <row r="45" spans="1:10" x14ac:dyDescent="0.25">
      <c r="A45" s="6" t="s">
        <v>60</v>
      </c>
    </row>
    <row r="46" spans="1:10" x14ac:dyDescent="0.25">
      <c r="A46" s="6" t="s">
        <v>61</v>
      </c>
    </row>
    <row r="47" spans="1:10" x14ac:dyDescent="0.25">
      <c r="A47" s="6" t="s">
        <v>62</v>
      </c>
    </row>
    <row r="48" spans="1:10" x14ac:dyDescent="0.25">
      <c r="A48" s="6" t="s">
        <v>63</v>
      </c>
    </row>
    <row r="49" spans="1:1" x14ac:dyDescent="0.25">
      <c r="A49" s="6" t="s">
        <v>64</v>
      </c>
    </row>
    <row r="50" spans="1:1" x14ac:dyDescent="0.25">
      <c r="A50" s="6" t="s">
        <v>65</v>
      </c>
    </row>
    <row r="51" spans="1:1" x14ac:dyDescent="0.25">
      <c r="A51" s="6" t="s">
        <v>66</v>
      </c>
    </row>
    <row r="52" spans="1:1" x14ac:dyDescent="0.25">
      <c r="A52" s="6" t="s">
        <v>67</v>
      </c>
    </row>
    <row r="53" spans="1:1" x14ac:dyDescent="0.25">
      <c r="A53" s="6" t="s">
        <v>68</v>
      </c>
    </row>
    <row r="54" spans="1:1" x14ac:dyDescent="0.25">
      <c r="A54" s="6" t="s">
        <v>69</v>
      </c>
    </row>
    <row r="55" spans="1:1" x14ac:dyDescent="0.25">
      <c r="A55" s="6" t="s">
        <v>70</v>
      </c>
    </row>
    <row r="56" spans="1:1" x14ac:dyDescent="0.25">
      <c r="A56" s="6" t="s">
        <v>71</v>
      </c>
    </row>
    <row r="57" spans="1:1" x14ac:dyDescent="0.25">
      <c r="A57" s="6" t="s">
        <v>72</v>
      </c>
    </row>
    <row r="58" spans="1:1" x14ac:dyDescent="0.25">
      <c r="A58" s="6" t="s">
        <v>73</v>
      </c>
    </row>
    <row r="59" spans="1:1" x14ac:dyDescent="0.25">
      <c r="A59" s="6" t="s">
        <v>74</v>
      </c>
    </row>
    <row r="60" spans="1:1" x14ac:dyDescent="0.25">
      <c r="A60" s="6" t="s">
        <v>75</v>
      </c>
    </row>
    <row r="61" spans="1:1" x14ac:dyDescent="0.25">
      <c r="A61" s="6" t="s">
        <v>76</v>
      </c>
    </row>
    <row r="62" spans="1:1" x14ac:dyDescent="0.25">
      <c r="A62" s="6" t="s">
        <v>77</v>
      </c>
    </row>
    <row r="63" spans="1:1" x14ac:dyDescent="0.25">
      <c r="A63" s="6" t="s">
        <v>78</v>
      </c>
    </row>
    <row r="64" spans="1:1" x14ac:dyDescent="0.25">
      <c r="A64" s="6" t="s">
        <v>79</v>
      </c>
    </row>
    <row r="65" spans="1:1" x14ac:dyDescent="0.25">
      <c r="A65" s="6" t="s">
        <v>80</v>
      </c>
    </row>
    <row r="66" spans="1:1" x14ac:dyDescent="0.25">
      <c r="A66" s="6" t="s">
        <v>81</v>
      </c>
    </row>
    <row r="67" spans="1:1" x14ac:dyDescent="0.25">
      <c r="A67" s="6" t="s">
        <v>82</v>
      </c>
    </row>
    <row r="68" spans="1:1" x14ac:dyDescent="0.25">
      <c r="A68" s="6" t="s">
        <v>83</v>
      </c>
    </row>
    <row r="69" spans="1:1" x14ac:dyDescent="0.25">
      <c r="A69" s="6" t="s">
        <v>84</v>
      </c>
    </row>
    <row r="70" spans="1:1" x14ac:dyDescent="0.25">
      <c r="A70" s="6" t="s">
        <v>85</v>
      </c>
    </row>
    <row r="71" spans="1:1" x14ac:dyDescent="0.25">
      <c r="A71" s="6" t="s">
        <v>86</v>
      </c>
    </row>
    <row r="72" spans="1:1" x14ac:dyDescent="0.25">
      <c r="A72" s="6" t="s">
        <v>87</v>
      </c>
    </row>
    <row r="73" spans="1:1" x14ac:dyDescent="0.25">
      <c r="A73" s="6" t="s">
        <v>88</v>
      </c>
    </row>
    <row r="74" spans="1:1" x14ac:dyDescent="0.25">
      <c r="A74" s="6" t="s">
        <v>89</v>
      </c>
    </row>
    <row r="75" spans="1:1" x14ac:dyDescent="0.25">
      <c r="A75" s="6" t="s">
        <v>90</v>
      </c>
    </row>
    <row r="76" spans="1:1" x14ac:dyDescent="0.25">
      <c r="A76" s="6" t="s">
        <v>91</v>
      </c>
    </row>
    <row r="77" spans="1:1" x14ac:dyDescent="0.25">
      <c r="A77" s="6" t="s">
        <v>92</v>
      </c>
    </row>
    <row r="78" spans="1:1" x14ac:dyDescent="0.25">
      <c r="A78" s="6" t="s">
        <v>93</v>
      </c>
    </row>
    <row r="79" spans="1:1" x14ac:dyDescent="0.25">
      <c r="A79" s="6" t="s">
        <v>94</v>
      </c>
    </row>
    <row r="80" spans="1:1" x14ac:dyDescent="0.25">
      <c r="A80" s="6" t="s">
        <v>95</v>
      </c>
    </row>
    <row r="81" spans="1:1" x14ac:dyDescent="0.25">
      <c r="A81" s="6" t="s">
        <v>96</v>
      </c>
    </row>
    <row r="82" spans="1:1" x14ac:dyDescent="0.25">
      <c r="A82" s="6" t="s">
        <v>97</v>
      </c>
    </row>
    <row r="83" spans="1:1" x14ac:dyDescent="0.25">
      <c r="A83" s="6" t="s">
        <v>98</v>
      </c>
    </row>
    <row r="84" spans="1:1" x14ac:dyDescent="0.25">
      <c r="A84" s="6" t="s">
        <v>99</v>
      </c>
    </row>
    <row r="85" spans="1:1" x14ac:dyDescent="0.25">
      <c r="A85" s="6" t="s">
        <v>100</v>
      </c>
    </row>
    <row r="86" spans="1:1" x14ac:dyDescent="0.25">
      <c r="A86" s="6" t="s">
        <v>101</v>
      </c>
    </row>
    <row r="87" spans="1:1" x14ac:dyDescent="0.25">
      <c r="A87" s="6" t="s">
        <v>102</v>
      </c>
    </row>
    <row r="88" spans="1:1" x14ac:dyDescent="0.25">
      <c r="A88" s="6" t="s">
        <v>103</v>
      </c>
    </row>
    <row r="89" spans="1:1" x14ac:dyDescent="0.25">
      <c r="A89" s="6" t="s">
        <v>104</v>
      </c>
    </row>
    <row r="90" spans="1:1" x14ac:dyDescent="0.25">
      <c r="A90" s="6" t="s">
        <v>105</v>
      </c>
    </row>
    <row r="91" spans="1:1" x14ac:dyDescent="0.25">
      <c r="A91" s="6" t="s">
        <v>106</v>
      </c>
    </row>
    <row r="92" spans="1:1" x14ac:dyDescent="0.25">
      <c r="A92" s="6" t="s">
        <v>107</v>
      </c>
    </row>
    <row r="93" spans="1:1" x14ac:dyDescent="0.25">
      <c r="A93" s="6" t="s">
        <v>108</v>
      </c>
    </row>
    <row r="94" spans="1:1" x14ac:dyDescent="0.25">
      <c r="A94" s="6" t="s">
        <v>109</v>
      </c>
    </row>
    <row r="95" spans="1:1" x14ac:dyDescent="0.25">
      <c r="A95" s="6" t="s">
        <v>110</v>
      </c>
    </row>
    <row r="96" spans="1:1" x14ac:dyDescent="0.25">
      <c r="A96" s="6" t="s">
        <v>111</v>
      </c>
    </row>
    <row r="97" spans="1:1" x14ac:dyDescent="0.25">
      <c r="A97" s="6" t="s">
        <v>112</v>
      </c>
    </row>
    <row r="98" spans="1:1" x14ac:dyDescent="0.25">
      <c r="A98" s="6" t="s">
        <v>113</v>
      </c>
    </row>
    <row r="99" spans="1:1" x14ac:dyDescent="0.25">
      <c r="A99" s="6" t="s">
        <v>114</v>
      </c>
    </row>
    <row r="100" spans="1:1" x14ac:dyDescent="0.25">
      <c r="A100" s="6" t="s">
        <v>115</v>
      </c>
    </row>
    <row r="101" spans="1:1" x14ac:dyDescent="0.25">
      <c r="A101" s="6" t="s">
        <v>116</v>
      </c>
    </row>
    <row r="102" spans="1:1" x14ac:dyDescent="0.25">
      <c r="A102" s="6" t="s">
        <v>117</v>
      </c>
    </row>
    <row r="103" spans="1:1" x14ac:dyDescent="0.25">
      <c r="A103" s="6" t="s">
        <v>118</v>
      </c>
    </row>
    <row r="104" spans="1:1" x14ac:dyDescent="0.25">
      <c r="A104" s="6" t="s">
        <v>119</v>
      </c>
    </row>
    <row r="105" spans="1:1" x14ac:dyDescent="0.25">
      <c r="A105" s="6" t="s">
        <v>120</v>
      </c>
    </row>
    <row r="106" spans="1:1" x14ac:dyDescent="0.25">
      <c r="A106" s="6" t="s">
        <v>121</v>
      </c>
    </row>
    <row r="107" spans="1:1" x14ac:dyDescent="0.25">
      <c r="A107" s="6" t="s">
        <v>122</v>
      </c>
    </row>
    <row r="108" spans="1:1" x14ac:dyDescent="0.25">
      <c r="A108" s="6" t="s">
        <v>123</v>
      </c>
    </row>
    <row r="109" spans="1:1" x14ac:dyDescent="0.25">
      <c r="A109" s="6" t="s">
        <v>124</v>
      </c>
    </row>
    <row r="110" spans="1:1" x14ac:dyDescent="0.25">
      <c r="A110" s="6" t="s">
        <v>125</v>
      </c>
    </row>
    <row r="111" spans="1:1" x14ac:dyDescent="0.25">
      <c r="A111" s="6" t="s">
        <v>126</v>
      </c>
    </row>
    <row r="112" spans="1:1" x14ac:dyDescent="0.25">
      <c r="A112" s="6" t="s">
        <v>127</v>
      </c>
    </row>
    <row r="113" spans="1:1" x14ac:dyDescent="0.25">
      <c r="A113" s="6" t="s">
        <v>128</v>
      </c>
    </row>
    <row r="114" spans="1:1" x14ac:dyDescent="0.25">
      <c r="A114" s="6" t="s">
        <v>129</v>
      </c>
    </row>
    <row r="115" spans="1:1" x14ac:dyDescent="0.25">
      <c r="A115" s="6" t="s">
        <v>130</v>
      </c>
    </row>
    <row r="116" spans="1:1" x14ac:dyDescent="0.25">
      <c r="A116" s="6" t="s">
        <v>131</v>
      </c>
    </row>
    <row r="117" spans="1:1" x14ac:dyDescent="0.25">
      <c r="A117" s="6" t="s">
        <v>132</v>
      </c>
    </row>
    <row r="118" spans="1:1" x14ac:dyDescent="0.25">
      <c r="A118" s="6" t="s">
        <v>133</v>
      </c>
    </row>
    <row r="119" spans="1:1" x14ac:dyDescent="0.25">
      <c r="A119" s="6" t="s">
        <v>134</v>
      </c>
    </row>
    <row r="120" spans="1:1" x14ac:dyDescent="0.25">
      <c r="A120" s="6" t="s">
        <v>135</v>
      </c>
    </row>
    <row r="121" spans="1:1" x14ac:dyDescent="0.25">
      <c r="A121" s="6" t="s">
        <v>136</v>
      </c>
    </row>
    <row r="122" spans="1:1" x14ac:dyDescent="0.25">
      <c r="A122" s="6" t="s">
        <v>137</v>
      </c>
    </row>
    <row r="123" spans="1:1" x14ac:dyDescent="0.25">
      <c r="A123" s="6" t="s">
        <v>138</v>
      </c>
    </row>
    <row r="124" spans="1:1" x14ac:dyDescent="0.25">
      <c r="A124" s="6" t="s">
        <v>139</v>
      </c>
    </row>
    <row r="125" spans="1:1" x14ac:dyDescent="0.25">
      <c r="A125" s="6" t="s">
        <v>140</v>
      </c>
    </row>
    <row r="126" spans="1:1" x14ac:dyDescent="0.25">
      <c r="A126" s="6" t="s">
        <v>141</v>
      </c>
    </row>
    <row r="127" spans="1:1" x14ac:dyDescent="0.25">
      <c r="A127" s="6" t="s">
        <v>142</v>
      </c>
    </row>
    <row r="128" spans="1:1" x14ac:dyDescent="0.25">
      <c r="A128" s="6" t="s">
        <v>143</v>
      </c>
    </row>
    <row r="129" spans="1:1" x14ac:dyDescent="0.25">
      <c r="A129" s="6" t="s">
        <v>144</v>
      </c>
    </row>
    <row r="130" spans="1:1" x14ac:dyDescent="0.25">
      <c r="A130" s="6" t="s">
        <v>145</v>
      </c>
    </row>
    <row r="131" spans="1:1" x14ac:dyDescent="0.25">
      <c r="A131" s="6" t="s">
        <v>146</v>
      </c>
    </row>
    <row r="132" spans="1:1" x14ac:dyDescent="0.25">
      <c r="A132" s="6" t="s">
        <v>147</v>
      </c>
    </row>
    <row r="133" spans="1:1" x14ac:dyDescent="0.25">
      <c r="A133" s="6" t="s">
        <v>148</v>
      </c>
    </row>
    <row r="134" spans="1:1" x14ac:dyDescent="0.25">
      <c r="A134" s="6" t="s">
        <v>149</v>
      </c>
    </row>
    <row r="135" spans="1:1" x14ac:dyDescent="0.25">
      <c r="A135" s="6" t="s">
        <v>150</v>
      </c>
    </row>
    <row r="136" spans="1:1" x14ac:dyDescent="0.25">
      <c r="A136" s="6" t="s">
        <v>151</v>
      </c>
    </row>
    <row r="137" spans="1:1" x14ac:dyDescent="0.25">
      <c r="A137" s="6" t="s">
        <v>152</v>
      </c>
    </row>
    <row r="138" spans="1:1" x14ac:dyDescent="0.25">
      <c r="A138" s="6" t="s">
        <v>153</v>
      </c>
    </row>
    <row r="139" spans="1:1" x14ac:dyDescent="0.25">
      <c r="A139" s="6" t="s">
        <v>154</v>
      </c>
    </row>
    <row r="140" spans="1:1" x14ac:dyDescent="0.25">
      <c r="A140" s="6" t="s">
        <v>155</v>
      </c>
    </row>
    <row r="141" spans="1:1" x14ac:dyDescent="0.25">
      <c r="A141" s="6" t="s">
        <v>156</v>
      </c>
    </row>
    <row r="142" spans="1:1" x14ac:dyDescent="0.25">
      <c r="A142" s="6" t="s">
        <v>157</v>
      </c>
    </row>
    <row r="143" spans="1:1" x14ac:dyDescent="0.25">
      <c r="A143" s="6" t="s">
        <v>158</v>
      </c>
    </row>
    <row r="144" spans="1:1" x14ac:dyDescent="0.25">
      <c r="A144" s="6" t="s">
        <v>159</v>
      </c>
    </row>
    <row r="145" spans="1:1" x14ac:dyDescent="0.25">
      <c r="A145" s="6" t="s">
        <v>160</v>
      </c>
    </row>
    <row r="146" spans="1:1" x14ac:dyDescent="0.25">
      <c r="A146" s="6" t="s">
        <v>161</v>
      </c>
    </row>
    <row r="147" spans="1:1" x14ac:dyDescent="0.25">
      <c r="A147" s="6" t="s">
        <v>162</v>
      </c>
    </row>
    <row r="148" spans="1:1" x14ac:dyDescent="0.25">
      <c r="A148" s="6" t="s">
        <v>163</v>
      </c>
    </row>
    <row r="149" spans="1:1" x14ac:dyDescent="0.25">
      <c r="A149" s="6" t="s">
        <v>164</v>
      </c>
    </row>
    <row r="150" spans="1:1" x14ac:dyDescent="0.25">
      <c r="A150" s="6" t="s">
        <v>165</v>
      </c>
    </row>
    <row r="151" spans="1:1" x14ac:dyDescent="0.25">
      <c r="A151" s="6" t="s">
        <v>166</v>
      </c>
    </row>
    <row r="152" spans="1:1" x14ac:dyDescent="0.25">
      <c r="A152" s="6" t="s">
        <v>167</v>
      </c>
    </row>
    <row r="153" spans="1:1" x14ac:dyDescent="0.25">
      <c r="A153" s="6" t="s">
        <v>168</v>
      </c>
    </row>
    <row r="154" spans="1:1" x14ac:dyDescent="0.25">
      <c r="A154" s="6" t="s">
        <v>169</v>
      </c>
    </row>
    <row r="155" spans="1:1" x14ac:dyDescent="0.25">
      <c r="A155" s="6" t="s">
        <v>170</v>
      </c>
    </row>
    <row r="156" spans="1:1" x14ac:dyDescent="0.25">
      <c r="A156" s="6" t="s">
        <v>171</v>
      </c>
    </row>
    <row r="157" spans="1:1" x14ac:dyDescent="0.25">
      <c r="A157" s="6" t="s">
        <v>172</v>
      </c>
    </row>
    <row r="158" spans="1:1" x14ac:dyDescent="0.25">
      <c r="A158" s="6" t="s">
        <v>173</v>
      </c>
    </row>
    <row r="159" spans="1:1" x14ac:dyDescent="0.25">
      <c r="A159" s="6" t="s">
        <v>174</v>
      </c>
    </row>
    <row r="160" spans="1:1" x14ac:dyDescent="0.25">
      <c r="A160" s="6" t="s">
        <v>175</v>
      </c>
    </row>
    <row r="161" spans="1:1" x14ac:dyDescent="0.25">
      <c r="A161" s="6" t="s">
        <v>176</v>
      </c>
    </row>
    <row r="162" spans="1:1" x14ac:dyDescent="0.25">
      <c r="A162" s="6" t="s">
        <v>177</v>
      </c>
    </row>
    <row r="163" spans="1:1" x14ac:dyDescent="0.25">
      <c r="A163" s="6" t="s">
        <v>178</v>
      </c>
    </row>
    <row r="164" spans="1:1" x14ac:dyDescent="0.25">
      <c r="A164" s="6" t="s">
        <v>179</v>
      </c>
    </row>
    <row r="165" spans="1:1" x14ac:dyDescent="0.25">
      <c r="A165" s="6" t="s">
        <v>180</v>
      </c>
    </row>
    <row r="166" spans="1:1" x14ac:dyDescent="0.25">
      <c r="A166" s="6" t="s">
        <v>181</v>
      </c>
    </row>
    <row r="167" spans="1:1" x14ac:dyDescent="0.25">
      <c r="A167" s="6" t="s">
        <v>182</v>
      </c>
    </row>
    <row r="168" spans="1:1" x14ac:dyDescent="0.25">
      <c r="A168" s="6" t="s">
        <v>183</v>
      </c>
    </row>
    <row r="169" spans="1:1" x14ac:dyDescent="0.25">
      <c r="A169" s="6" t="s">
        <v>184</v>
      </c>
    </row>
    <row r="170" spans="1:1" x14ac:dyDescent="0.25">
      <c r="A170" s="6" t="s">
        <v>185</v>
      </c>
    </row>
    <row r="171" spans="1:1" x14ac:dyDescent="0.25">
      <c r="A171" s="6" t="s">
        <v>186</v>
      </c>
    </row>
    <row r="172" spans="1:1" x14ac:dyDescent="0.25">
      <c r="A172" s="6" t="s">
        <v>187</v>
      </c>
    </row>
    <row r="173" spans="1:1" x14ac:dyDescent="0.25">
      <c r="A173" s="6" t="s">
        <v>188</v>
      </c>
    </row>
    <row r="174" spans="1:1" x14ac:dyDescent="0.25">
      <c r="A174" s="6" t="s">
        <v>189</v>
      </c>
    </row>
    <row r="175" spans="1:1" x14ac:dyDescent="0.25">
      <c r="A175" s="6" t="s">
        <v>190</v>
      </c>
    </row>
    <row r="176" spans="1:1" x14ac:dyDescent="0.25">
      <c r="A176" s="6" t="s">
        <v>191</v>
      </c>
    </row>
    <row r="177" spans="1:1" x14ac:dyDescent="0.25">
      <c r="A177" s="6" t="s">
        <v>192</v>
      </c>
    </row>
    <row r="178" spans="1:1" x14ac:dyDescent="0.25">
      <c r="A178" s="6" t="s">
        <v>193</v>
      </c>
    </row>
    <row r="179" spans="1:1" x14ac:dyDescent="0.25">
      <c r="A179" s="6" t="s">
        <v>194</v>
      </c>
    </row>
    <row r="180" spans="1:1" x14ac:dyDescent="0.25">
      <c r="A180" s="6" t="s">
        <v>195</v>
      </c>
    </row>
    <row r="181" spans="1:1" x14ac:dyDescent="0.25">
      <c r="A181" s="6" t="s">
        <v>196</v>
      </c>
    </row>
    <row r="182" spans="1:1" x14ac:dyDescent="0.25">
      <c r="A182" s="6" t="s">
        <v>197</v>
      </c>
    </row>
    <row r="183" spans="1:1" x14ac:dyDescent="0.25">
      <c r="A183" s="6" t="s">
        <v>198</v>
      </c>
    </row>
    <row r="184" spans="1:1" x14ac:dyDescent="0.25">
      <c r="A184" s="6" t="s">
        <v>199</v>
      </c>
    </row>
    <row r="185" spans="1:1" x14ac:dyDescent="0.25">
      <c r="A185" s="6" t="s">
        <v>200</v>
      </c>
    </row>
    <row r="186" spans="1:1" x14ac:dyDescent="0.25">
      <c r="A186" s="6" t="s">
        <v>201</v>
      </c>
    </row>
    <row r="187" spans="1:1" x14ac:dyDescent="0.25">
      <c r="A187" s="6" t="s">
        <v>202</v>
      </c>
    </row>
    <row r="188" spans="1:1" x14ac:dyDescent="0.25">
      <c r="A188" s="6" t="s">
        <v>203</v>
      </c>
    </row>
    <row r="189" spans="1:1" x14ac:dyDescent="0.25">
      <c r="A189" s="6" t="s">
        <v>204</v>
      </c>
    </row>
    <row r="190" spans="1:1" x14ac:dyDescent="0.25">
      <c r="A190" s="6" t="s">
        <v>205</v>
      </c>
    </row>
    <row r="191" spans="1:1" x14ac:dyDescent="0.25">
      <c r="A191" s="6" t="s">
        <v>206</v>
      </c>
    </row>
    <row r="192" spans="1:1" x14ac:dyDescent="0.25">
      <c r="A192" s="6" t="s">
        <v>207</v>
      </c>
    </row>
    <row r="193" spans="1:1" x14ac:dyDescent="0.25">
      <c r="A193" s="6" t="s">
        <v>208</v>
      </c>
    </row>
    <row r="194" spans="1:1" x14ac:dyDescent="0.25">
      <c r="A194" s="6" t="s">
        <v>209</v>
      </c>
    </row>
    <row r="195" spans="1:1" x14ac:dyDescent="0.25">
      <c r="A195" s="6" t="s">
        <v>210</v>
      </c>
    </row>
    <row r="196" spans="1:1" x14ac:dyDescent="0.25">
      <c r="A196" s="6" t="s">
        <v>211</v>
      </c>
    </row>
    <row r="197" spans="1:1" x14ac:dyDescent="0.25">
      <c r="A197" s="6" t="s">
        <v>212</v>
      </c>
    </row>
    <row r="198" spans="1:1" x14ac:dyDescent="0.25">
      <c r="A198" s="6" t="s">
        <v>213</v>
      </c>
    </row>
    <row r="199" spans="1:1" x14ac:dyDescent="0.25">
      <c r="A199" s="6" t="s">
        <v>214</v>
      </c>
    </row>
    <row r="200" spans="1:1" x14ac:dyDescent="0.25">
      <c r="A200" s="6" t="s">
        <v>215</v>
      </c>
    </row>
    <row r="201" spans="1:1" x14ac:dyDescent="0.25">
      <c r="A201" s="6" t="s">
        <v>216</v>
      </c>
    </row>
    <row r="202" spans="1:1" x14ac:dyDescent="0.25">
      <c r="A202" s="6" t="s">
        <v>217</v>
      </c>
    </row>
    <row r="203" spans="1:1" x14ac:dyDescent="0.25">
      <c r="A203" s="6" t="s">
        <v>218</v>
      </c>
    </row>
    <row r="204" spans="1:1" x14ac:dyDescent="0.25">
      <c r="A204" s="6" t="s">
        <v>219</v>
      </c>
    </row>
    <row r="205" spans="1:1" x14ac:dyDescent="0.25">
      <c r="A205" s="6" t="s">
        <v>220</v>
      </c>
    </row>
    <row r="206" spans="1:1" x14ac:dyDescent="0.25">
      <c r="A206" s="6" t="s">
        <v>221</v>
      </c>
    </row>
    <row r="207" spans="1:1" x14ac:dyDescent="0.25">
      <c r="A207" s="6" t="s">
        <v>222</v>
      </c>
    </row>
    <row r="208" spans="1:1" x14ac:dyDescent="0.25">
      <c r="A208" s="6" t="s">
        <v>223</v>
      </c>
    </row>
    <row r="209" spans="1:1" x14ac:dyDescent="0.25">
      <c r="A209" s="6" t="s">
        <v>224</v>
      </c>
    </row>
    <row r="210" spans="1:1" x14ac:dyDescent="0.25">
      <c r="A210" s="6" t="s">
        <v>225</v>
      </c>
    </row>
    <row r="211" spans="1:1" x14ac:dyDescent="0.25">
      <c r="A211" s="6" t="s">
        <v>226</v>
      </c>
    </row>
    <row r="212" spans="1:1" x14ac:dyDescent="0.25">
      <c r="A212" s="6" t="s">
        <v>227</v>
      </c>
    </row>
    <row r="213" spans="1:1" x14ac:dyDescent="0.25">
      <c r="A213" s="6" t="s">
        <v>228</v>
      </c>
    </row>
    <row r="214" spans="1:1" x14ac:dyDescent="0.25">
      <c r="A214" s="6" t="s">
        <v>229</v>
      </c>
    </row>
    <row r="215" spans="1:1" x14ac:dyDescent="0.25">
      <c r="A215" s="6" t="s">
        <v>230</v>
      </c>
    </row>
    <row r="216" spans="1:1" x14ac:dyDescent="0.25">
      <c r="A216" s="6" t="s">
        <v>231</v>
      </c>
    </row>
    <row r="217" spans="1:1" x14ac:dyDescent="0.25">
      <c r="A217" s="6" t="s">
        <v>232</v>
      </c>
    </row>
    <row r="218" spans="1:1" x14ac:dyDescent="0.25">
      <c r="A218" s="6" t="s">
        <v>233</v>
      </c>
    </row>
    <row r="219" spans="1:1" x14ac:dyDescent="0.25">
      <c r="A219" s="6" t="s">
        <v>234</v>
      </c>
    </row>
    <row r="220" spans="1:1" x14ac:dyDescent="0.25">
      <c r="A220" s="6" t="s">
        <v>235</v>
      </c>
    </row>
    <row r="221" spans="1:1" x14ac:dyDescent="0.25">
      <c r="A221" s="6" t="s">
        <v>236</v>
      </c>
    </row>
    <row r="222" spans="1:1" x14ac:dyDescent="0.25">
      <c r="A222" s="6" t="s">
        <v>237</v>
      </c>
    </row>
    <row r="223" spans="1:1" x14ac:dyDescent="0.25">
      <c r="A223" s="6" t="s">
        <v>238</v>
      </c>
    </row>
    <row r="224" spans="1:1" x14ac:dyDescent="0.25">
      <c r="A224" s="6" t="s">
        <v>239</v>
      </c>
    </row>
    <row r="225" spans="1:1" x14ac:dyDescent="0.25">
      <c r="A225" s="6" t="s">
        <v>240</v>
      </c>
    </row>
    <row r="226" spans="1:1" x14ac:dyDescent="0.25">
      <c r="A226" s="6" t="s">
        <v>241</v>
      </c>
    </row>
    <row r="227" spans="1:1" x14ac:dyDescent="0.25">
      <c r="A227" s="6" t="s">
        <v>242</v>
      </c>
    </row>
    <row r="228" spans="1:1" x14ac:dyDescent="0.25">
      <c r="A228" s="6" t="s">
        <v>243</v>
      </c>
    </row>
    <row r="229" spans="1:1" x14ac:dyDescent="0.25">
      <c r="A229" s="6" t="s">
        <v>244</v>
      </c>
    </row>
    <row r="230" spans="1:1" x14ac:dyDescent="0.25">
      <c r="A230" s="6" t="s">
        <v>245</v>
      </c>
    </row>
    <row r="231" spans="1:1" x14ac:dyDescent="0.25">
      <c r="A231" s="6" t="s">
        <v>246</v>
      </c>
    </row>
    <row r="232" spans="1:1" x14ac:dyDescent="0.25">
      <c r="A232" s="6" t="s">
        <v>247</v>
      </c>
    </row>
    <row r="233" spans="1:1" x14ac:dyDescent="0.25">
      <c r="A233" s="6" t="s">
        <v>248</v>
      </c>
    </row>
    <row r="234" spans="1:1" x14ac:dyDescent="0.25">
      <c r="A234" s="6" t="s">
        <v>249</v>
      </c>
    </row>
    <row r="235" spans="1:1" x14ac:dyDescent="0.25">
      <c r="A235" s="6" t="s">
        <v>250</v>
      </c>
    </row>
    <row r="236" spans="1:1" x14ac:dyDescent="0.25">
      <c r="A236" s="6" t="s">
        <v>251</v>
      </c>
    </row>
    <row r="237" spans="1:1" x14ac:dyDescent="0.25">
      <c r="A237" s="6" t="s">
        <v>252</v>
      </c>
    </row>
    <row r="238" spans="1:1" x14ac:dyDescent="0.25">
      <c r="A238" s="6" t="s">
        <v>253</v>
      </c>
    </row>
    <row r="239" spans="1:1" x14ac:dyDescent="0.25">
      <c r="A239" s="6" t="s">
        <v>254</v>
      </c>
    </row>
    <row r="240" spans="1:1" x14ac:dyDescent="0.25">
      <c r="A240" s="6" t="s">
        <v>255</v>
      </c>
    </row>
    <row r="241" spans="1:1" x14ac:dyDescent="0.25">
      <c r="A241" s="6" t="s">
        <v>256</v>
      </c>
    </row>
    <row r="242" spans="1:1" x14ac:dyDescent="0.25">
      <c r="A242" s="6" t="s">
        <v>257</v>
      </c>
    </row>
    <row r="243" spans="1:1" x14ac:dyDescent="0.25">
      <c r="A243" s="6" t="s">
        <v>258</v>
      </c>
    </row>
    <row r="244" spans="1:1" x14ac:dyDescent="0.25">
      <c r="A244" s="6" t="s">
        <v>259</v>
      </c>
    </row>
    <row r="245" spans="1:1" x14ac:dyDescent="0.25">
      <c r="A245" s="6" t="s">
        <v>260</v>
      </c>
    </row>
    <row r="246" spans="1:1" x14ac:dyDescent="0.25">
      <c r="A246" s="6" t="s">
        <v>261</v>
      </c>
    </row>
    <row r="247" spans="1:1" x14ac:dyDescent="0.25">
      <c r="A247" s="6" t="s">
        <v>262</v>
      </c>
    </row>
    <row r="248" spans="1:1" x14ac:dyDescent="0.25">
      <c r="A248" s="6" t="s">
        <v>263</v>
      </c>
    </row>
    <row r="249" spans="1:1" x14ac:dyDescent="0.25">
      <c r="A249" s="6" t="s">
        <v>264</v>
      </c>
    </row>
    <row r="250" spans="1:1" x14ac:dyDescent="0.25">
      <c r="A250" s="6" t="s">
        <v>265</v>
      </c>
    </row>
    <row r="251" spans="1:1" x14ac:dyDescent="0.25">
      <c r="A251" s="6" t="s">
        <v>266</v>
      </c>
    </row>
    <row r="252" spans="1:1" x14ac:dyDescent="0.25">
      <c r="A252" s="6" t="s">
        <v>267</v>
      </c>
    </row>
    <row r="253" spans="1:1" x14ac:dyDescent="0.25">
      <c r="A253" s="6" t="s">
        <v>268</v>
      </c>
    </row>
    <row r="254" spans="1:1" x14ac:dyDescent="0.25">
      <c r="A254" s="6" t="s">
        <v>269</v>
      </c>
    </row>
    <row r="255" spans="1:1" x14ac:dyDescent="0.25">
      <c r="A255" s="6" t="s">
        <v>270</v>
      </c>
    </row>
    <row r="256" spans="1:1" x14ac:dyDescent="0.25">
      <c r="A256" s="6" t="s">
        <v>271</v>
      </c>
    </row>
    <row r="257" spans="1:1" x14ac:dyDescent="0.25">
      <c r="A257" s="6" t="s">
        <v>272</v>
      </c>
    </row>
    <row r="258" spans="1:1" x14ac:dyDescent="0.25">
      <c r="A258" s="6" t="s">
        <v>273</v>
      </c>
    </row>
    <row r="259" spans="1:1" x14ac:dyDescent="0.25">
      <c r="A259" s="6" t="s">
        <v>274</v>
      </c>
    </row>
    <row r="260" spans="1:1" x14ac:dyDescent="0.25">
      <c r="A260" s="6" t="s">
        <v>275</v>
      </c>
    </row>
    <row r="261" spans="1:1" x14ac:dyDescent="0.25">
      <c r="A261" s="6" t="s">
        <v>276</v>
      </c>
    </row>
    <row r="262" spans="1:1" x14ac:dyDescent="0.25">
      <c r="A262" s="6" t="s">
        <v>277</v>
      </c>
    </row>
    <row r="263" spans="1:1" x14ac:dyDescent="0.25">
      <c r="A263" s="6" t="s">
        <v>278</v>
      </c>
    </row>
    <row r="264" spans="1:1" x14ac:dyDescent="0.25">
      <c r="A264" s="6" t="s">
        <v>279</v>
      </c>
    </row>
    <row r="265" spans="1:1" x14ac:dyDescent="0.25">
      <c r="A265" s="6" t="s">
        <v>280</v>
      </c>
    </row>
    <row r="266" spans="1:1" x14ac:dyDescent="0.25">
      <c r="A266" s="6" t="s">
        <v>281</v>
      </c>
    </row>
    <row r="267" spans="1:1" x14ac:dyDescent="0.25">
      <c r="A267" s="6" t="s">
        <v>282</v>
      </c>
    </row>
    <row r="268" spans="1:1" x14ac:dyDescent="0.25">
      <c r="A268" s="6" t="s">
        <v>283</v>
      </c>
    </row>
    <row r="269" spans="1:1" x14ac:dyDescent="0.25">
      <c r="A269" s="6" t="s">
        <v>284</v>
      </c>
    </row>
    <row r="270" spans="1:1" x14ac:dyDescent="0.25">
      <c r="A270" s="6" t="s">
        <v>285</v>
      </c>
    </row>
    <row r="271" spans="1:1" x14ac:dyDescent="0.25">
      <c r="A271" s="6" t="s">
        <v>286</v>
      </c>
    </row>
    <row r="272" spans="1:1" x14ac:dyDescent="0.25">
      <c r="A272" s="6" t="s">
        <v>287</v>
      </c>
    </row>
    <row r="273" spans="1:1" x14ac:dyDescent="0.25">
      <c r="A273" s="6" t="s">
        <v>288</v>
      </c>
    </row>
    <row r="274" spans="1:1" x14ac:dyDescent="0.25">
      <c r="A274" s="6" t="s">
        <v>289</v>
      </c>
    </row>
    <row r="275" spans="1:1" x14ac:dyDescent="0.25">
      <c r="A275" s="6" t="s">
        <v>290</v>
      </c>
    </row>
    <row r="276" spans="1:1" x14ac:dyDescent="0.25">
      <c r="A276" s="6" t="s">
        <v>291</v>
      </c>
    </row>
    <row r="277" spans="1:1" x14ac:dyDescent="0.25">
      <c r="A277" s="6" t="s">
        <v>292</v>
      </c>
    </row>
    <row r="278" spans="1:1" x14ac:dyDescent="0.25">
      <c r="A278" s="6" t="s">
        <v>293</v>
      </c>
    </row>
    <row r="279" spans="1:1" x14ac:dyDescent="0.25">
      <c r="A279" s="6" t="s">
        <v>294</v>
      </c>
    </row>
    <row r="280" spans="1:1" x14ac:dyDescent="0.25">
      <c r="A280" s="6" t="s">
        <v>295</v>
      </c>
    </row>
    <row r="281" spans="1:1" x14ac:dyDescent="0.25">
      <c r="A281" s="6" t="s">
        <v>296</v>
      </c>
    </row>
    <row r="282" spans="1:1" x14ac:dyDescent="0.25">
      <c r="A282" s="6" t="s">
        <v>297</v>
      </c>
    </row>
    <row r="283" spans="1:1" x14ac:dyDescent="0.25">
      <c r="A283" s="6" t="s">
        <v>298</v>
      </c>
    </row>
    <row r="284" spans="1:1" x14ac:dyDescent="0.25">
      <c r="A284" s="6" t="s">
        <v>299</v>
      </c>
    </row>
    <row r="285" spans="1:1" x14ac:dyDescent="0.25">
      <c r="A285" s="6" t="s">
        <v>300</v>
      </c>
    </row>
    <row r="286" spans="1:1" x14ac:dyDescent="0.25">
      <c r="A286" s="6" t="s">
        <v>301</v>
      </c>
    </row>
    <row r="287" spans="1:1" x14ac:dyDescent="0.25">
      <c r="A287" s="6" t="s">
        <v>302</v>
      </c>
    </row>
    <row r="288" spans="1:1" x14ac:dyDescent="0.25">
      <c r="A288" s="6" t="s">
        <v>303</v>
      </c>
    </row>
    <row r="289" spans="1:1" x14ac:dyDescent="0.25">
      <c r="A289" s="6" t="s">
        <v>304</v>
      </c>
    </row>
    <row r="290" spans="1:1" x14ac:dyDescent="0.25">
      <c r="A290" s="6" t="s">
        <v>305</v>
      </c>
    </row>
    <row r="291" spans="1:1" x14ac:dyDescent="0.25">
      <c r="A291" s="6" t="s">
        <v>306</v>
      </c>
    </row>
    <row r="292" spans="1:1" x14ac:dyDescent="0.25">
      <c r="A292" s="6" t="s">
        <v>307</v>
      </c>
    </row>
    <row r="293" spans="1:1" x14ac:dyDescent="0.25">
      <c r="A293" s="6" t="s">
        <v>308</v>
      </c>
    </row>
    <row r="294" spans="1:1" x14ac:dyDescent="0.25">
      <c r="A294" s="6" t="s">
        <v>309</v>
      </c>
    </row>
    <row r="295" spans="1:1" x14ac:dyDescent="0.25">
      <c r="A295" s="6" t="s">
        <v>310</v>
      </c>
    </row>
    <row r="296" spans="1:1" x14ac:dyDescent="0.25">
      <c r="A296" s="6" t="s">
        <v>311</v>
      </c>
    </row>
    <row r="297" spans="1:1" x14ac:dyDescent="0.25">
      <c r="A297" s="6" t="s">
        <v>312</v>
      </c>
    </row>
    <row r="298" spans="1:1" x14ac:dyDescent="0.25">
      <c r="A298" s="6" t="s">
        <v>313</v>
      </c>
    </row>
    <row r="299" spans="1:1" x14ac:dyDescent="0.25">
      <c r="A299" s="6" t="s">
        <v>314</v>
      </c>
    </row>
    <row r="300" spans="1:1" x14ac:dyDescent="0.25">
      <c r="A300" s="6" t="s">
        <v>315</v>
      </c>
    </row>
    <row r="301" spans="1:1" x14ac:dyDescent="0.25">
      <c r="A301" s="6" t="s">
        <v>316</v>
      </c>
    </row>
    <row r="302" spans="1:1" x14ac:dyDescent="0.25">
      <c r="A302" s="6" t="s">
        <v>317</v>
      </c>
    </row>
    <row r="303" spans="1:1" x14ac:dyDescent="0.25">
      <c r="A303" s="6" t="s">
        <v>318</v>
      </c>
    </row>
    <row r="304" spans="1:1" x14ac:dyDescent="0.25">
      <c r="A304" s="6" t="s">
        <v>319</v>
      </c>
    </row>
    <row r="305" spans="1:1" x14ac:dyDescent="0.25">
      <c r="A305" s="6" t="s">
        <v>320</v>
      </c>
    </row>
    <row r="306" spans="1:1" x14ac:dyDescent="0.25">
      <c r="A306" s="6" t="s">
        <v>321</v>
      </c>
    </row>
    <row r="307" spans="1:1" x14ac:dyDescent="0.25">
      <c r="A307" s="6" t="s">
        <v>322</v>
      </c>
    </row>
    <row r="308" spans="1:1" x14ac:dyDescent="0.25">
      <c r="A308" s="6" t="s">
        <v>323</v>
      </c>
    </row>
    <row r="309" spans="1:1" x14ac:dyDescent="0.25">
      <c r="A309" s="6" t="s">
        <v>324</v>
      </c>
    </row>
    <row r="310" spans="1:1" x14ac:dyDescent="0.25">
      <c r="A310" s="6" t="s">
        <v>325</v>
      </c>
    </row>
    <row r="311" spans="1:1" x14ac:dyDescent="0.25">
      <c r="A311" s="6" t="s">
        <v>326</v>
      </c>
    </row>
    <row r="312" spans="1:1" x14ac:dyDescent="0.25">
      <c r="A312" s="6" t="s">
        <v>327</v>
      </c>
    </row>
    <row r="313" spans="1:1" x14ac:dyDescent="0.25">
      <c r="A313" s="6" t="s">
        <v>328</v>
      </c>
    </row>
    <row r="314" spans="1:1" x14ac:dyDescent="0.25">
      <c r="A314" s="6" t="s">
        <v>329</v>
      </c>
    </row>
    <row r="315" spans="1:1" x14ac:dyDescent="0.25">
      <c r="A315" s="6" t="s">
        <v>330</v>
      </c>
    </row>
    <row r="316" spans="1:1" x14ac:dyDescent="0.25">
      <c r="A316" s="6" t="s">
        <v>331</v>
      </c>
    </row>
    <row r="317" spans="1:1" x14ac:dyDescent="0.25">
      <c r="A317" s="6" t="s">
        <v>332</v>
      </c>
    </row>
    <row r="318" spans="1:1" x14ac:dyDescent="0.25">
      <c r="A318" s="6" t="s">
        <v>333</v>
      </c>
    </row>
    <row r="319" spans="1:1" x14ac:dyDescent="0.25">
      <c r="A319" s="6" t="s">
        <v>334</v>
      </c>
    </row>
    <row r="320" spans="1:1" x14ac:dyDescent="0.25">
      <c r="A320" s="6" t="s">
        <v>335</v>
      </c>
    </row>
    <row r="321" spans="1:1" x14ac:dyDescent="0.25">
      <c r="A321" s="6" t="s">
        <v>336</v>
      </c>
    </row>
    <row r="322" spans="1:1" x14ac:dyDescent="0.25">
      <c r="A322" s="6" t="s">
        <v>337</v>
      </c>
    </row>
    <row r="323" spans="1:1" x14ac:dyDescent="0.25">
      <c r="A323" s="6" t="s">
        <v>338</v>
      </c>
    </row>
    <row r="324" spans="1:1" x14ac:dyDescent="0.25">
      <c r="A324" s="6" t="s">
        <v>339</v>
      </c>
    </row>
    <row r="325" spans="1:1" x14ac:dyDescent="0.25">
      <c r="A325" s="6" t="s">
        <v>340</v>
      </c>
    </row>
    <row r="326" spans="1:1" x14ac:dyDescent="0.25">
      <c r="A326" s="6" t="s">
        <v>341</v>
      </c>
    </row>
    <row r="327" spans="1:1" x14ac:dyDescent="0.25">
      <c r="A327" s="6" t="s">
        <v>342</v>
      </c>
    </row>
    <row r="328" spans="1:1" x14ac:dyDescent="0.25">
      <c r="A328" s="6" t="s">
        <v>343</v>
      </c>
    </row>
    <row r="329" spans="1:1" x14ac:dyDescent="0.25">
      <c r="A329" s="6" t="s">
        <v>344</v>
      </c>
    </row>
    <row r="330" spans="1:1" x14ac:dyDescent="0.25">
      <c r="A330" s="6" t="s">
        <v>345</v>
      </c>
    </row>
    <row r="331" spans="1:1" x14ac:dyDescent="0.25">
      <c r="A331" s="6" t="s">
        <v>346</v>
      </c>
    </row>
    <row r="332" spans="1:1" x14ac:dyDescent="0.25">
      <c r="A332" s="6" t="s">
        <v>347</v>
      </c>
    </row>
    <row r="333" spans="1:1" x14ac:dyDescent="0.25">
      <c r="A333" s="6" t="s">
        <v>348</v>
      </c>
    </row>
    <row r="334" spans="1:1" x14ac:dyDescent="0.25">
      <c r="A334" s="6" t="s">
        <v>349</v>
      </c>
    </row>
    <row r="335" spans="1:1" x14ac:dyDescent="0.25">
      <c r="A335" s="6" t="s">
        <v>350</v>
      </c>
    </row>
    <row r="336" spans="1:1" x14ac:dyDescent="0.25">
      <c r="A336" s="6" t="s">
        <v>351</v>
      </c>
    </row>
    <row r="337" spans="1:1" x14ac:dyDescent="0.25">
      <c r="A337" s="6" t="s">
        <v>352</v>
      </c>
    </row>
    <row r="338" spans="1:1" x14ac:dyDescent="0.25">
      <c r="A338" s="6" t="s">
        <v>353</v>
      </c>
    </row>
    <row r="339" spans="1:1" x14ac:dyDescent="0.25">
      <c r="A339" s="6" t="s">
        <v>354</v>
      </c>
    </row>
    <row r="340" spans="1:1" x14ac:dyDescent="0.25">
      <c r="A340" s="6" t="s">
        <v>355</v>
      </c>
    </row>
    <row r="341" spans="1:1" x14ac:dyDescent="0.25">
      <c r="A341" s="6" t="s">
        <v>356</v>
      </c>
    </row>
    <row r="342" spans="1:1" x14ac:dyDescent="0.25">
      <c r="A342" s="6" t="s">
        <v>357</v>
      </c>
    </row>
    <row r="343" spans="1:1" x14ac:dyDescent="0.25">
      <c r="A343" s="6" t="s">
        <v>358</v>
      </c>
    </row>
    <row r="344" spans="1:1" x14ac:dyDescent="0.25">
      <c r="A344" s="6" t="s">
        <v>359</v>
      </c>
    </row>
    <row r="345" spans="1:1" x14ac:dyDescent="0.25">
      <c r="A345" s="6" t="s">
        <v>360</v>
      </c>
    </row>
    <row r="346" spans="1:1" x14ac:dyDescent="0.25">
      <c r="A346" s="6" t="s">
        <v>361</v>
      </c>
    </row>
    <row r="347" spans="1:1" x14ac:dyDescent="0.25">
      <c r="A347" s="6" t="s">
        <v>362</v>
      </c>
    </row>
    <row r="348" spans="1:1" x14ac:dyDescent="0.25">
      <c r="A348" s="6" t="s">
        <v>363</v>
      </c>
    </row>
    <row r="349" spans="1:1" x14ac:dyDescent="0.25">
      <c r="A349" s="6" t="s">
        <v>364</v>
      </c>
    </row>
    <row r="350" spans="1:1" x14ac:dyDescent="0.25">
      <c r="A350" s="6" t="s">
        <v>365</v>
      </c>
    </row>
    <row r="351" spans="1:1" x14ac:dyDescent="0.25">
      <c r="A351" s="6" t="s">
        <v>366</v>
      </c>
    </row>
    <row r="352" spans="1:1" x14ac:dyDescent="0.25">
      <c r="A352" s="6" t="s">
        <v>367</v>
      </c>
    </row>
    <row r="353" spans="1:1" x14ac:dyDescent="0.25">
      <c r="A353" s="6" t="s">
        <v>368</v>
      </c>
    </row>
    <row r="354" spans="1:1" x14ac:dyDescent="0.25">
      <c r="A354" s="6" t="s">
        <v>369</v>
      </c>
    </row>
    <row r="355" spans="1:1" x14ac:dyDescent="0.25">
      <c r="A355" s="6" t="s">
        <v>370</v>
      </c>
    </row>
    <row r="356" spans="1:1" x14ac:dyDescent="0.25">
      <c r="A356" s="6" t="s">
        <v>371</v>
      </c>
    </row>
    <row r="357" spans="1:1" x14ac:dyDescent="0.25">
      <c r="A357" s="6" t="s">
        <v>372</v>
      </c>
    </row>
    <row r="358" spans="1:1" x14ac:dyDescent="0.25">
      <c r="A358" s="6" t="s">
        <v>373</v>
      </c>
    </row>
    <row r="359" spans="1:1" x14ac:dyDescent="0.25">
      <c r="A359" s="6" t="s">
        <v>374</v>
      </c>
    </row>
    <row r="360" spans="1:1" x14ac:dyDescent="0.25">
      <c r="A360" s="6" t="s">
        <v>375</v>
      </c>
    </row>
    <row r="361" spans="1:1" x14ac:dyDescent="0.25">
      <c r="A361" s="6" t="s">
        <v>376</v>
      </c>
    </row>
    <row r="362" spans="1:1" x14ac:dyDescent="0.25">
      <c r="A362" s="6" t="s">
        <v>377</v>
      </c>
    </row>
    <row r="363" spans="1:1" x14ac:dyDescent="0.25">
      <c r="A363" s="6" t="s">
        <v>378</v>
      </c>
    </row>
    <row r="364" spans="1:1" x14ac:dyDescent="0.25">
      <c r="A364" s="6" t="s">
        <v>379</v>
      </c>
    </row>
    <row r="365" spans="1:1" x14ac:dyDescent="0.25">
      <c r="A365" s="6" t="s">
        <v>380</v>
      </c>
    </row>
    <row r="366" spans="1:1" x14ac:dyDescent="0.25">
      <c r="A366" s="6" t="s">
        <v>381</v>
      </c>
    </row>
    <row r="367" spans="1:1" x14ac:dyDescent="0.25">
      <c r="A367" s="6" t="s">
        <v>382</v>
      </c>
    </row>
    <row r="368" spans="1:1" x14ac:dyDescent="0.25">
      <c r="A368" s="6" t="s">
        <v>383</v>
      </c>
    </row>
    <row r="369" spans="1:1" x14ac:dyDescent="0.25">
      <c r="A369" s="6" t="s">
        <v>384</v>
      </c>
    </row>
    <row r="370" spans="1:1" x14ac:dyDescent="0.25">
      <c r="A370" s="6" t="s">
        <v>385</v>
      </c>
    </row>
    <row r="371" spans="1:1" x14ac:dyDescent="0.25">
      <c r="A371" s="6" t="s">
        <v>386</v>
      </c>
    </row>
    <row r="372" spans="1:1" x14ac:dyDescent="0.25">
      <c r="A372" s="6" t="s">
        <v>387</v>
      </c>
    </row>
    <row r="373" spans="1:1" x14ac:dyDescent="0.25">
      <c r="A373" s="6" t="s">
        <v>388</v>
      </c>
    </row>
    <row r="374" spans="1:1" x14ac:dyDescent="0.25">
      <c r="A374" s="6" t="s">
        <v>389</v>
      </c>
    </row>
    <row r="375" spans="1:1" x14ac:dyDescent="0.25">
      <c r="A375" s="6" t="s">
        <v>390</v>
      </c>
    </row>
    <row r="376" spans="1:1" x14ac:dyDescent="0.25">
      <c r="A376" s="6" t="s">
        <v>391</v>
      </c>
    </row>
    <row r="377" spans="1:1" x14ac:dyDescent="0.25">
      <c r="A377" s="6" t="s">
        <v>392</v>
      </c>
    </row>
    <row r="378" spans="1:1" x14ac:dyDescent="0.25">
      <c r="A378" s="6" t="s">
        <v>393</v>
      </c>
    </row>
    <row r="379" spans="1:1" x14ac:dyDescent="0.25">
      <c r="A379" s="6" t="s">
        <v>394</v>
      </c>
    </row>
    <row r="380" spans="1:1" x14ac:dyDescent="0.25">
      <c r="A380" s="6" t="s">
        <v>395</v>
      </c>
    </row>
    <row r="381" spans="1:1" x14ac:dyDescent="0.25">
      <c r="A381" s="6" t="s">
        <v>396</v>
      </c>
    </row>
    <row r="382" spans="1:1" x14ac:dyDescent="0.25">
      <c r="A382" s="6" t="s">
        <v>397</v>
      </c>
    </row>
    <row r="383" spans="1:1" x14ac:dyDescent="0.25">
      <c r="A383" s="6" t="s">
        <v>398</v>
      </c>
    </row>
    <row r="384" spans="1:1" x14ac:dyDescent="0.25">
      <c r="A384" s="6" t="s">
        <v>399</v>
      </c>
    </row>
    <row r="385" spans="1:1" x14ac:dyDescent="0.25">
      <c r="A385" s="6" t="s">
        <v>400</v>
      </c>
    </row>
    <row r="386" spans="1:1" x14ac:dyDescent="0.25">
      <c r="A386" s="6" t="s">
        <v>401</v>
      </c>
    </row>
    <row r="387" spans="1:1" x14ac:dyDescent="0.25">
      <c r="A387" s="6" t="s">
        <v>402</v>
      </c>
    </row>
    <row r="388" spans="1:1" x14ac:dyDescent="0.25">
      <c r="A388" s="6" t="s">
        <v>403</v>
      </c>
    </row>
    <row r="389" spans="1:1" x14ac:dyDescent="0.25">
      <c r="A389" s="6" t="s">
        <v>404</v>
      </c>
    </row>
    <row r="390" spans="1:1" x14ac:dyDescent="0.25">
      <c r="A390" s="6" t="s">
        <v>405</v>
      </c>
    </row>
    <row r="391" spans="1:1" x14ac:dyDescent="0.25">
      <c r="A391" s="6" t="s">
        <v>406</v>
      </c>
    </row>
    <row r="392" spans="1:1" x14ac:dyDescent="0.25">
      <c r="A392" s="6" t="s">
        <v>407</v>
      </c>
    </row>
    <row r="393" spans="1:1" x14ac:dyDescent="0.25">
      <c r="A393" s="6" t="s">
        <v>408</v>
      </c>
    </row>
    <row r="394" spans="1:1" x14ac:dyDescent="0.25">
      <c r="A394" s="6" t="s">
        <v>409</v>
      </c>
    </row>
    <row r="395" spans="1:1" x14ac:dyDescent="0.25">
      <c r="A395" s="6" t="s">
        <v>410</v>
      </c>
    </row>
    <row r="396" spans="1:1" x14ac:dyDescent="0.25">
      <c r="A396" s="6" t="s">
        <v>411</v>
      </c>
    </row>
    <row r="397" spans="1:1" x14ac:dyDescent="0.25">
      <c r="A397" s="6" t="s">
        <v>412</v>
      </c>
    </row>
    <row r="398" spans="1:1" x14ac:dyDescent="0.25">
      <c r="A398" s="6" t="s">
        <v>413</v>
      </c>
    </row>
    <row r="399" spans="1:1" x14ac:dyDescent="0.25">
      <c r="A399" s="6" t="s">
        <v>414</v>
      </c>
    </row>
    <row r="400" spans="1:1" x14ac:dyDescent="0.25">
      <c r="A400" s="6" t="s">
        <v>415</v>
      </c>
    </row>
    <row r="401" spans="1:1" x14ac:dyDescent="0.25">
      <c r="A401" s="6" t="s">
        <v>416</v>
      </c>
    </row>
    <row r="402" spans="1:1" x14ac:dyDescent="0.25">
      <c r="A402" s="6" t="s">
        <v>417</v>
      </c>
    </row>
    <row r="403" spans="1:1" x14ac:dyDescent="0.25">
      <c r="A403" s="6" t="s">
        <v>418</v>
      </c>
    </row>
    <row r="404" spans="1:1" x14ac:dyDescent="0.25">
      <c r="A404" s="6" t="s">
        <v>419</v>
      </c>
    </row>
    <row r="405" spans="1:1" x14ac:dyDescent="0.25">
      <c r="A405" s="6" t="s">
        <v>420</v>
      </c>
    </row>
    <row r="406" spans="1:1" x14ac:dyDescent="0.25">
      <c r="A406" s="6" t="s">
        <v>421</v>
      </c>
    </row>
    <row r="407" spans="1:1" x14ac:dyDescent="0.25">
      <c r="A407" s="6" t="s">
        <v>422</v>
      </c>
    </row>
    <row r="408" spans="1:1" x14ac:dyDescent="0.25">
      <c r="A408" s="6" t="s">
        <v>423</v>
      </c>
    </row>
    <row r="409" spans="1:1" x14ac:dyDescent="0.25">
      <c r="A409" s="6" t="s">
        <v>424</v>
      </c>
    </row>
    <row r="410" spans="1:1" x14ac:dyDescent="0.25">
      <c r="A410" s="6" t="s">
        <v>425</v>
      </c>
    </row>
    <row r="411" spans="1:1" x14ac:dyDescent="0.25">
      <c r="A411" s="6" t="s">
        <v>426</v>
      </c>
    </row>
    <row r="412" spans="1:1" x14ac:dyDescent="0.25">
      <c r="A412" s="6" t="s">
        <v>427</v>
      </c>
    </row>
    <row r="413" spans="1:1" x14ac:dyDescent="0.25">
      <c r="A413" s="6" t="s">
        <v>428</v>
      </c>
    </row>
    <row r="414" spans="1:1" x14ac:dyDescent="0.25">
      <c r="A414" s="6" t="s">
        <v>429</v>
      </c>
    </row>
    <row r="415" spans="1:1" x14ac:dyDescent="0.25">
      <c r="A415" s="6" t="s">
        <v>430</v>
      </c>
    </row>
    <row r="416" spans="1:1" x14ac:dyDescent="0.25">
      <c r="A416" s="6" t="s">
        <v>431</v>
      </c>
    </row>
    <row r="417" spans="1:1" x14ac:dyDescent="0.25">
      <c r="A417" s="6" t="s">
        <v>432</v>
      </c>
    </row>
    <row r="418" spans="1:1" x14ac:dyDescent="0.25">
      <c r="A418" s="6" t="s">
        <v>433</v>
      </c>
    </row>
    <row r="419" spans="1:1" x14ac:dyDescent="0.25">
      <c r="A419" s="6" t="s">
        <v>434</v>
      </c>
    </row>
    <row r="420" spans="1:1" x14ac:dyDescent="0.25">
      <c r="A420" s="6" t="s">
        <v>435</v>
      </c>
    </row>
    <row r="421" spans="1:1" x14ac:dyDescent="0.25">
      <c r="A421" s="6" t="s">
        <v>436</v>
      </c>
    </row>
    <row r="422" spans="1:1" x14ac:dyDescent="0.25">
      <c r="A422" s="6" t="s">
        <v>437</v>
      </c>
    </row>
    <row r="423" spans="1:1" x14ac:dyDescent="0.25">
      <c r="A423" s="6" t="s">
        <v>438</v>
      </c>
    </row>
    <row r="424" spans="1:1" x14ac:dyDescent="0.25">
      <c r="A424" s="6" t="s">
        <v>439</v>
      </c>
    </row>
    <row r="425" spans="1:1" x14ac:dyDescent="0.25">
      <c r="A425" s="6" t="s">
        <v>440</v>
      </c>
    </row>
    <row r="426" spans="1:1" x14ac:dyDescent="0.25">
      <c r="A426" s="6" t="s">
        <v>441</v>
      </c>
    </row>
    <row r="427" spans="1:1" x14ac:dyDescent="0.25">
      <c r="A427" s="6" t="s">
        <v>442</v>
      </c>
    </row>
    <row r="428" spans="1:1" x14ac:dyDescent="0.25">
      <c r="A428" s="6" t="s">
        <v>443</v>
      </c>
    </row>
    <row r="429" spans="1:1" x14ac:dyDescent="0.25">
      <c r="A429" s="6" t="s">
        <v>444</v>
      </c>
    </row>
    <row r="430" spans="1:1" x14ac:dyDescent="0.25">
      <c r="A430" s="6" t="s">
        <v>445</v>
      </c>
    </row>
    <row r="431" spans="1:1" x14ac:dyDescent="0.25">
      <c r="A431" s="6" t="s">
        <v>446</v>
      </c>
    </row>
    <row r="432" spans="1:1" x14ac:dyDescent="0.25">
      <c r="A432" s="6" t="s">
        <v>447</v>
      </c>
    </row>
    <row r="433" spans="1:1" x14ac:dyDescent="0.25">
      <c r="A433" s="6" t="s">
        <v>448</v>
      </c>
    </row>
    <row r="434" spans="1:1" x14ac:dyDescent="0.25">
      <c r="A434" s="6" t="s">
        <v>449</v>
      </c>
    </row>
    <row r="435" spans="1:1" x14ac:dyDescent="0.25">
      <c r="A435" s="6" t="s">
        <v>450</v>
      </c>
    </row>
    <row r="436" spans="1:1" x14ac:dyDescent="0.25">
      <c r="A436" s="6" t="s">
        <v>451</v>
      </c>
    </row>
    <row r="437" spans="1:1" x14ac:dyDescent="0.25">
      <c r="A437" s="6" t="s">
        <v>452</v>
      </c>
    </row>
    <row r="438" spans="1:1" x14ac:dyDescent="0.25">
      <c r="A438" s="6" t="s">
        <v>453</v>
      </c>
    </row>
    <row r="439" spans="1:1" x14ac:dyDescent="0.25">
      <c r="A439" s="6" t="s">
        <v>454</v>
      </c>
    </row>
    <row r="440" spans="1:1" x14ac:dyDescent="0.25">
      <c r="A440" s="6" t="s">
        <v>455</v>
      </c>
    </row>
    <row r="441" spans="1:1" x14ac:dyDescent="0.25">
      <c r="A441" s="6" t="s">
        <v>456</v>
      </c>
    </row>
    <row r="442" spans="1:1" x14ac:dyDescent="0.25">
      <c r="A442" s="6" t="s">
        <v>457</v>
      </c>
    </row>
    <row r="443" spans="1:1" x14ac:dyDescent="0.25">
      <c r="A443" s="6" t="s">
        <v>458</v>
      </c>
    </row>
    <row r="444" spans="1:1" x14ac:dyDescent="0.25">
      <c r="A444" s="6" t="s">
        <v>459</v>
      </c>
    </row>
    <row r="445" spans="1:1" x14ac:dyDescent="0.25">
      <c r="A445" s="6" t="s">
        <v>460</v>
      </c>
    </row>
    <row r="446" spans="1:1" x14ac:dyDescent="0.25">
      <c r="A446" s="6" t="s">
        <v>461</v>
      </c>
    </row>
    <row r="447" spans="1:1" x14ac:dyDescent="0.25">
      <c r="A447" s="6" t="s">
        <v>462</v>
      </c>
    </row>
    <row r="448" spans="1:1" x14ac:dyDescent="0.25">
      <c r="A448" s="6" t="s">
        <v>463</v>
      </c>
    </row>
    <row r="449" spans="1:1" x14ac:dyDescent="0.25">
      <c r="A449" s="6" t="s">
        <v>464</v>
      </c>
    </row>
    <row r="450" spans="1:1" x14ac:dyDescent="0.25">
      <c r="A450" s="6" t="s">
        <v>465</v>
      </c>
    </row>
    <row r="451" spans="1:1" x14ac:dyDescent="0.25">
      <c r="A451" s="6" t="s">
        <v>466</v>
      </c>
    </row>
    <row r="452" spans="1:1" x14ac:dyDescent="0.25">
      <c r="A452" s="6" t="s">
        <v>467</v>
      </c>
    </row>
    <row r="453" spans="1:1" x14ac:dyDescent="0.25">
      <c r="A453" s="6" t="s">
        <v>468</v>
      </c>
    </row>
    <row r="454" spans="1:1" x14ac:dyDescent="0.25">
      <c r="A454" s="6" t="s">
        <v>469</v>
      </c>
    </row>
    <row r="455" spans="1:1" x14ac:dyDescent="0.25">
      <c r="A455" s="6" t="s">
        <v>470</v>
      </c>
    </row>
    <row r="456" spans="1:1" x14ac:dyDescent="0.25">
      <c r="A456" s="6" t="s">
        <v>471</v>
      </c>
    </row>
    <row r="457" spans="1:1" x14ac:dyDescent="0.25">
      <c r="A457" s="6" t="s">
        <v>472</v>
      </c>
    </row>
    <row r="458" spans="1:1" x14ac:dyDescent="0.25">
      <c r="A458" s="6" t="s">
        <v>473</v>
      </c>
    </row>
    <row r="459" spans="1:1" x14ac:dyDescent="0.25">
      <c r="A459" s="6" t="s">
        <v>474</v>
      </c>
    </row>
    <row r="460" spans="1:1" x14ac:dyDescent="0.25">
      <c r="A460" s="6" t="s">
        <v>475</v>
      </c>
    </row>
    <row r="461" spans="1:1" x14ac:dyDescent="0.25">
      <c r="A461" s="6" t="s">
        <v>476</v>
      </c>
    </row>
    <row r="462" spans="1:1" x14ac:dyDescent="0.25">
      <c r="A462" s="6" t="s">
        <v>477</v>
      </c>
    </row>
    <row r="463" spans="1:1" x14ac:dyDescent="0.25">
      <c r="A463" s="6" t="s">
        <v>478</v>
      </c>
    </row>
    <row r="464" spans="1:1" x14ac:dyDescent="0.25">
      <c r="A464" s="6" t="s">
        <v>479</v>
      </c>
    </row>
    <row r="465" spans="1:1" x14ac:dyDescent="0.25">
      <c r="A465" s="6" t="s">
        <v>480</v>
      </c>
    </row>
    <row r="466" spans="1:1" x14ac:dyDescent="0.25">
      <c r="A466" s="6" t="s">
        <v>481</v>
      </c>
    </row>
    <row r="467" spans="1:1" x14ac:dyDescent="0.25">
      <c r="A467" s="6" t="s">
        <v>482</v>
      </c>
    </row>
    <row r="468" spans="1:1" x14ac:dyDescent="0.25">
      <c r="A468" s="6" t="s">
        <v>483</v>
      </c>
    </row>
    <row r="469" spans="1:1" x14ac:dyDescent="0.25">
      <c r="A469" s="6" t="s">
        <v>484</v>
      </c>
    </row>
    <row r="470" spans="1:1" x14ac:dyDescent="0.25">
      <c r="A470" s="6" t="s">
        <v>485</v>
      </c>
    </row>
    <row r="471" spans="1:1" x14ac:dyDescent="0.25">
      <c r="A471" s="6" t="s">
        <v>486</v>
      </c>
    </row>
    <row r="472" spans="1:1" x14ac:dyDescent="0.25">
      <c r="A472" s="6" t="s">
        <v>487</v>
      </c>
    </row>
    <row r="473" spans="1:1" x14ac:dyDescent="0.25">
      <c r="A473" s="6" t="s">
        <v>488</v>
      </c>
    </row>
    <row r="474" spans="1:1" x14ac:dyDescent="0.25">
      <c r="A474" s="6" t="s">
        <v>489</v>
      </c>
    </row>
    <row r="475" spans="1:1" x14ac:dyDescent="0.25">
      <c r="A475" s="6" t="s">
        <v>490</v>
      </c>
    </row>
    <row r="476" spans="1:1" x14ac:dyDescent="0.25">
      <c r="A476" s="6" t="s">
        <v>491</v>
      </c>
    </row>
    <row r="477" spans="1:1" x14ac:dyDescent="0.25">
      <c r="A477" s="6" t="s">
        <v>492</v>
      </c>
    </row>
    <row r="478" spans="1:1" x14ac:dyDescent="0.25">
      <c r="A478" s="6" t="s">
        <v>493</v>
      </c>
    </row>
    <row r="479" spans="1:1" x14ac:dyDescent="0.25">
      <c r="A479" s="6" t="s">
        <v>494</v>
      </c>
    </row>
    <row r="480" spans="1:1" x14ac:dyDescent="0.25">
      <c r="A480" s="6" t="s">
        <v>495</v>
      </c>
    </row>
    <row r="481" spans="1:1" x14ac:dyDescent="0.25">
      <c r="A481" s="6" t="s">
        <v>496</v>
      </c>
    </row>
    <row r="482" spans="1:1" x14ac:dyDescent="0.25">
      <c r="A482" s="6" t="s">
        <v>497</v>
      </c>
    </row>
    <row r="483" spans="1:1" x14ac:dyDescent="0.25">
      <c r="A483" s="6" t="s">
        <v>498</v>
      </c>
    </row>
    <row r="484" spans="1:1" x14ac:dyDescent="0.25">
      <c r="A484" s="6" t="s">
        <v>499</v>
      </c>
    </row>
    <row r="485" spans="1:1" x14ac:dyDescent="0.25">
      <c r="A485" s="6" t="s">
        <v>500</v>
      </c>
    </row>
    <row r="486" spans="1:1" x14ac:dyDescent="0.25">
      <c r="A486" s="6" t="s">
        <v>501</v>
      </c>
    </row>
    <row r="487" spans="1:1" x14ac:dyDescent="0.25">
      <c r="A487" s="6" t="s">
        <v>502</v>
      </c>
    </row>
    <row r="488" spans="1:1" x14ac:dyDescent="0.25">
      <c r="A488" s="6" t="s">
        <v>503</v>
      </c>
    </row>
    <row r="489" spans="1:1" x14ac:dyDescent="0.25">
      <c r="A489" s="6" t="s">
        <v>504</v>
      </c>
    </row>
    <row r="490" spans="1:1" x14ac:dyDescent="0.25">
      <c r="A490" s="6" t="s">
        <v>505</v>
      </c>
    </row>
    <row r="491" spans="1:1" x14ac:dyDescent="0.25">
      <c r="A491" s="6" t="s">
        <v>506</v>
      </c>
    </row>
    <row r="492" spans="1:1" x14ac:dyDescent="0.25">
      <c r="A492" s="6" t="s">
        <v>507</v>
      </c>
    </row>
    <row r="493" spans="1:1" x14ac:dyDescent="0.25">
      <c r="A493" s="6" t="s">
        <v>508</v>
      </c>
    </row>
    <row r="494" spans="1:1" x14ac:dyDescent="0.25">
      <c r="A494" s="6" t="s">
        <v>509</v>
      </c>
    </row>
    <row r="495" spans="1:1" x14ac:dyDescent="0.25">
      <c r="A495" s="6" t="s">
        <v>510</v>
      </c>
    </row>
    <row r="496" spans="1:1" x14ac:dyDescent="0.25">
      <c r="A496" s="6" t="s">
        <v>511</v>
      </c>
    </row>
    <row r="497" spans="1:1" x14ac:dyDescent="0.25">
      <c r="A497" s="6" t="s">
        <v>512</v>
      </c>
    </row>
    <row r="498" spans="1:1" x14ac:dyDescent="0.25">
      <c r="A498" s="6" t="s">
        <v>513</v>
      </c>
    </row>
  </sheetData>
  <sortState ref="H2:H6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VI - VAC BRUC RB51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2025-01-06T14:40:12Z</dcterms:modified>
</cp:coreProperties>
</file>