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siane\Downloads\"/>
    </mc:Choice>
  </mc:AlternateContent>
  <bookViews>
    <workbookView xWindow="0" yWindow="0" windowWidth="20490" windowHeight="7650"/>
  </bookViews>
  <sheets>
    <sheet name="Plan1" sheetId="1" r:id="rId1"/>
    <sheet name="Plan4" sheetId="2" r:id="rId2"/>
  </sheets>
  <calcPr calcId="162913"/>
</workbook>
</file>

<file path=xl/calcChain.xml><?xml version="1.0" encoding="utf-8"?>
<calcChain xmlns="http://schemas.openxmlformats.org/spreadsheetml/2006/main">
  <c r="E9" i="2" l="1"/>
  <c r="E8" i="2"/>
  <c r="E7" i="2"/>
  <c r="E6" i="2"/>
  <c r="E5" i="2"/>
  <c r="E4" i="2"/>
  <c r="E3" i="2"/>
  <c r="E112" i="1"/>
  <c r="E111" i="1"/>
  <c r="E110" i="1"/>
  <c r="E109" i="1"/>
  <c r="E108" i="1"/>
  <c r="E107" i="1"/>
  <c r="E106" i="1"/>
  <c r="E105" i="1"/>
  <c r="E104" i="1"/>
  <c r="E103" i="1"/>
  <c r="E101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6" i="1"/>
  <c r="E35" i="1"/>
  <c r="E34" i="1"/>
  <c r="E33" i="1"/>
  <c r="E32" i="1"/>
  <c r="E31" i="1"/>
  <c r="E29" i="1"/>
  <c r="E28" i="1"/>
  <c r="E27" i="1"/>
  <c r="E26" i="1"/>
  <c r="E25" i="1"/>
  <c r="E24" i="1"/>
  <c r="E23" i="1"/>
  <c r="E21" i="1"/>
  <c r="E20" i="1"/>
  <c r="E19" i="1"/>
  <c r="E18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<sst xmlns="http://schemas.openxmlformats.org/spreadsheetml/2006/main" count="238" uniqueCount="186">
  <si>
    <t>ITENS CONTEMPLADOS EDITAL VALOR BASE TABELA SICRO RS JULHO 2024</t>
  </si>
  <si>
    <t>MATERIAIS</t>
  </si>
  <si>
    <t>Código</t>
  </si>
  <si>
    <t>Descrição</t>
  </si>
  <si>
    <t>Unidade</t>
  </si>
  <si>
    <t>Preço Unitário (R$/m³)</t>
  </si>
  <si>
    <t>Densidade Aparente (kg/m³)</t>
  </si>
  <si>
    <t>Preço Unitário (R$/tonelada)</t>
  </si>
  <si>
    <t>M0005</t>
  </si>
  <si>
    <t>Brita 0</t>
  </si>
  <si>
    <t>m³</t>
  </si>
  <si>
    <t>M0191</t>
  </si>
  <si>
    <t>Brita 1</t>
  </si>
  <si>
    <t>M0192</t>
  </si>
  <si>
    <t>Brita 2</t>
  </si>
  <si>
    <t>M0193</t>
  </si>
  <si>
    <t>Brita 3</t>
  </si>
  <si>
    <t>M0808</t>
  </si>
  <si>
    <t>Brita 4</t>
  </si>
  <si>
    <t>M1135</t>
  </si>
  <si>
    <t>Pó de pedra</t>
  </si>
  <si>
    <t>M3508</t>
  </si>
  <si>
    <t>Camada granular (base ou sub-base)*</t>
  </si>
  <si>
    <t>-</t>
  </si>
  <si>
    <t>*Cascalho - preço unitário atribuído (R$/m³): M0192 (Brita 2)</t>
  </si>
  <si>
    <t>HORAS MÁQUINA</t>
  </si>
  <si>
    <t>Custo Produtivo (R$/h)</t>
  </si>
  <si>
    <t>Custo Improdutivo (R$/h)</t>
  </si>
  <si>
    <t>Custo Horário Total (R$/h)</t>
  </si>
  <si>
    <t>TRATOR ESTEIRA</t>
  </si>
  <si>
    <t>E9042</t>
  </si>
  <si>
    <t>Trator sobre esteiras com lâmina - 97 kW</t>
  </si>
  <si>
    <t>E9540</t>
  </si>
  <si>
    <t>Trator sobre esteiras com lâmina - 127 kW</t>
  </si>
  <si>
    <t>E9541</t>
  </si>
  <si>
    <t>Trator sobre esteiras com lâmina - 259 kW</t>
  </si>
  <si>
    <t>E9565</t>
  </si>
  <si>
    <t>Trator sobre esteiras com lâmina e escarificador - 259 kW</t>
  </si>
  <si>
    <t>ESCAVADEIRA HIDRÁULICA</t>
  </si>
  <si>
    <t>E9110</t>
  </si>
  <si>
    <t>Escavadeira hidráulica sobre esteiras para rocha com caçamba com capacidade de 1,56 m³ - 118 kW</t>
  </si>
  <si>
    <t>E9127</t>
  </si>
  <si>
    <t>Escavadeira hidráulica com martelo hidráulico de 520 kg - 75 kW</t>
  </si>
  <si>
    <t>E9203</t>
  </si>
  <si>
    <t>Escavadeira hidráulica com martelo hidráulico de 1.700 kg - 103 kW com periculosidade</t>
  </si>
  <si>
    <t>E9515</t>
  </si>
  <si>
    <t>Escavadeira hidráulica sobre esteiras com caçamba com capacidade de 1,56 m³ - 118 kW</t>
  </si>
  <si>
    <t>E9576</t>
  </si>
  <si>
    <t>Escavadeira hidráulica de longo alcance sobre esteiras - 103 kW</t>
  </si>
  <si>
    <t>E9775</t>
  </si>
  <si>
    <t>Escavadeira hidráulica com martelo hidráulico de 1.700 kg - 103 kW</t>
  </si>
  <si>
    <t>E9017</t>
  </si>
  <si>
    <t>Escavadeira hidráulica sobre esteira com capacidade de 0,4 m³ - 64 kW</t>
  </si>
  <si>
    <t>RETROESCAVADEIRA</t>
  </si>
  <si>
    <t>E9526</t>
  </si>
  <si>
    <t xml:space="preserve">Retroescavadeira de pneus - capacidade da caçamba da pá-carregadeira de 0,76 m³ e da retroescavadeira de 0,29 m³ - 58 kW </t>
  </si>
  <si>
    <t>E9770</t>
  </si>
  <si>
    <t>Retroescavadeira de pneus com caçamba de escavação trapezoidal ou triangular com seção de corte inferior a 0,10 m² - 58 kW</t>
  </si>
  <si>
    <t>E9771</t>
  </si>
  <si>
    <t>Retroescavadeira de pneus com caçamba de escavação trapezoidal ou triangular com seção de corte de 0,10 a 0,15 m² - 58 kW</t>
  </si>
  <si>
    <t>E9772</t>
  </si>
  <si>
    <t>Retroescavadeira de pneus com caçamba de escavação trapezoidal ou triangular com seção de corte de 0,15 a 0,20 m² - 58 kW</t>
  </si>
  <si>
    <t>E9773</t>
  </si>
  <si>
    <t>Retroescavadeira de pneus com caçamba de escavação trapezoidal ou triangular com seção de corte de 0,20 a 0,30 m² - 58 kW</t>
  </si>
  <si>
    <t>E9774</t>
  </si>
  <si>
    <t>Retroescavadeira de pneus com caçamba de escavação trapezoidal ou triangular com seção de corte de 0,30 a 0,50 m² - 58 kW</t>
  </si>
  <si>
    <t>ROLO COMPACTADOR</t>
  </si>
  <si>
    <t>E9530</t>
  </si>
  <si>
    <t>Rolo compactador liso vibratório autopropelido por pneus de 11 t - 97 kW</t>
  </si>
  <si>
    <t>E9681</t>
  </si>
  <si>
    <t>Rolo compactador liso tandem vibratório autopropelido de 10,4 t - 82 kW</t>
  </si>
  <si>
    <t>E9682</t>
  </si>
  <si>
    <t>Rolo compactador liso tandem vibratório autopropelido de 1,6 t - 18 kW</t>
  </si>
  <si>
    <t>E9685</t>
  </si>
  <si>
    <t>Rolo compactador pé de carneiro vibratório autopropelido por pneus de 11,6 t - 82 kW</t>
  </si>
  <si>
    <t>E9762</t>
  </si>
  <si>
    <t>Rolo compactador de pneus autopropelido de 27 t - 85 kW</t>
  </si>
  <si>
    <t xml:space="preserve">CAMINHÃO </t>
  </si>
  <si>
    <t>E9041</t>
  </si>
  <si>
    <t>Caminhão carroceria com guindauto com capacidade de 45 t.m - 188 kW</t>
  </si>
  <si>
    <t>E9508</t>
  </si>
  <si>
    <t>Caminhão carroceria com capacidade de 9 t - 136 kW</t>
  </si>
  <si>
    <t>E9571</t>
  </si>
  <si>
    <t>Caminhão tanque com capacidade de 10.000 l - 188 kW</t>
  </si>
  <si>
    <t>E9575</t>
  </si>
  <si>
    <t>Caminhão basculante com caçamba estanque com capacidade de 14 m³ - 210 kW</t>
  </si>
  <si>
    <t>E9579</t>
  </si>
  <si>
    <t>Caminhão basculante com capacidade de 10 m³ - 210 kW</t>
  </si>
  <si>
    <t>E9592</t>
  </si>
  <si>
    <t>Caminhão carroceria com capacidade de 15 t - 188 kW</t>
  </si>
  <si>
    <t>E9604</t>
  </si>
  <si>
    <t>Caminhão basculante para rocha com capacidade de 8 m³ - 210 kW</t>
  </si>
  <si>
    <t>A9315</t>
  </si>
  <si>
    <t>Caminhão basculante 6 x 4, PBT 23.000 kg e distância entre eixos 3,6 m - 210 kW -  motorista de caminhão</t>
  </si>
  <si>
    <t>E9605</t>
  </si>
  <si>
    <t>Caminhão tanque com capacidade de 6.000 l - 136 kW</t>
  </si>
  <si>
    <t>E9201</t>
  </si>
  <si>
    <t>Caminhão basculante para rocha com capacidade de 12 m³ - 188 kW com periculosidade</t>
  </si>
  <si>
    <t>E9506</t>
  </si>
  <si>
    <t>Caminhão basculante com capacidade de 6 m³ - 136 kW</t>
  </si>
  <si>
    <t>E9667</t>
  </si>
  <si>
    <t>Caminhão basculante com capacidade de 14 m³ - 210 kW</t>
  </si>
  <si>
    <t>E9669</t>
  </si>
  <si>
    <t>Caminhão tanque com capacidade de 8.000 l - 136 kW</t>
  </si>
  <si>
    <t>E9672</t>
  </si>
  <si>
    <t>Caminhão basculante para rocha com capacidade de 12 m³ - 188 kW</t>
  </si>
  <si>
    <t>E9680</t>
  </si>
  <si>
    <t>Caminhão tanque com capacidade de 13.000 l - 188 kW</t>
  </si>
  <si>
    <t>E9686</t>
  </si>
  <si>
    <t>Caminhão carroceria com guindauto com capacidade de 20 t.m - 136 kW</t>
  </si>
  <si>
    <t>E9687</t>
  </si>
  <si>
    <t>Caminhão carroceria com capacidade de 5 t - 115 kW</t>
  </si>
  <si>
    <t>CAMINHÃO PRANCHA</t>
  </si>
  <si>
    <t>A9333</t>
  </si>
  <si>
    <t>Caminhão plataforma 8 x 2, PBTC 36.000 kg e distância entre eixos 4,8 m - 210 kW - motorista de caminhão</t>
  </si>
  <si>
    <t>A9313</t>
  </si>
  <si>
    <t>Caminhão plataforma 6 x 2, PBT 23.000 kg e distância entre eixos 5,4 m - 188 kW - motorista de veículo especial</t>
  </si>
  <si>
    <t>A9323</t>
  </si>
  <si>
    <t>Caminhão plataforma 4 x 2, PBT 14.300 kg e distância entre eixos 4,8 m - 136 kW - condição de trabalho severa - motorista de caminhão</t>
  </si>
  <si>
    <t>A9326</t>
  </si>
  <si>
    <t>Caminhão plataforma 4 x 2 PBT 9.600 kg e distância entre eixos 3,7 m - 115 kW - motorista de veículo especial</t>
  </si>
  <si>
    <t>A9306</t>
  </si>
  <si>
    <t>Caminhão plataforma 4 x 2, PBT 16.000 kg e distância entre eixos 3,6 m - 136 kW - motorista de veículo especial</t>
  </si>
  <si>
    <t>A9320</t>
  </si>
  <si>
    <t>Caminhão plataforma 6 x 2, PBT 23.000 kg e distância entre eixos 4,8 m - 240 kW - motorista de veículo especial</t>
  </si>
  <si>
    <t>A9316</t>
  </si>
  <si>
    <t>Caminhão plataforma 8 x 4, PBT 29.000 kg e distância entre eixos 4,6 m - 210 kW - motorista de caminhão</t>
  </si>
  <si>
    <t>A9327</t>
  </si>
  <si>
    <t>Caminhão plataforma 8 x 2 PBT 29.000 kg e distância entre eixos 4,8 m - 188 kW - motorista de veículo especial com periculosidade</t>
  </si>
  <si>
    <t>A9300</t>
  </si>
  <si>
    <t>Caminhão plataforma 4 x 2, PBT 8.300 kg e distância entre eixos 3,7 m - 115 kW - motorista de veículo especial com periculosidade</t>
  </si>
  <si>
    <t>A9307</t>
  </si>
  <si>
    <t>Caminhão plataforma 4 x 2, PBT 16.000 kg e distância entre eixos 3,6 m - 136 kW - motorista de caminhão</t>
  </si>
  <si>
    <t>A9309</t>
  </si>
  <si>
    <t>Caminhão plataforma 4 x 2, PBT 16.000 kg e distância entre eixos 4,8 m - 136 kW - motorista de caminhão</t>
  </si>
  <si>
    <t>A9311</t>
  </si>
  <si>
    <t>Caminhão plataforma 6 x 2, PBT 23.000 kg e distância entre eixos 4,8 m - 188 kW - motorista de caminhão</t>
  </si>
  <si>
    <t>A9332</t>
  </si>
  <si>
    <t>Caminhão plataforma 6 x 2, PBT 23.000 kg e distância entre eixos 4,8 m - 188 kW - condição de trabalho severa - motorista de caminhão</t>
  </si>
  <si>
    <t>A9314</t>
  </si>
  <si>
    <t>Caminhão plataforma 6 x 2, PBT 23.000 kg e distância entre eixos 5,4 m - 188 kW - motorista de caminhão</t>
  </si>
  <si>
    <t>A9317</t>
  </si>
  <si>
    <t>Caminhão plataforma 8 x 2, PBT 29.000 kg e distância entre eixos 4,8 m - 188 kW - motorista de veículo especial</t>
  </si>
  <si>
    <t>A9302</t>
  </si>
  <si>
    <t>Caminhão plataforma 4 x 2, PBT 8.300 kg e distância entre eixos 4,4 m - 115 kW - motorista de veículo especial</t>
  </si>
  <si>
    <t>A9305</t>
  </si>
  <si>
    <t>Caminhão plataforma 4 x 2, PBT 14.300 kg e distância entre eixos 4,8 m - 136 kW - motorista de veículo especial</t>
  </si>
  <si>
    <t>E9663</t>
  </si>
  <si>
    <t>Caminhão basculante com capacidade de 4 m³ - 136 kW</t>
  </si>
  <si>
    <t>A9304</t>
  </si>
  <si>
    <t>Caminhão plataforma 4 x 2, PBT 14.300 kg e distância entre eixos 4,8 m - 136 kW - motorista de caminhão</t>
  </si>
  <si>
    <t>A9331</t>
  </si>
  <si>
    <t>Caminhão plataforma 4 x 2, PBT 16.000 kg e distância entre eixos 4,8 m - 136 kW - condição de trabalho severa - motorista de caminhão</t>
  </si>
  <si>
    <t>A9308</t>
  </si>
  <si>
    <t>Caminhão plataforma 4 x 2, PBT 16.000 kg e distância entre eixos 4,8 m - 136 kW - motorista de veículo especial</t>
  </si>
  <si>
    <t>A9303</t>
  </si>
  <si>
    <t>Caminhão plataforma 4 x 2, PBT 9.600 kg e distância entre eixos 3,7 m - 115 kW - motorista de caminhão</t>
  </si>
  <si>
    <t>A9322</t>
  </si>
  <si>
    <t>Caminhão plataforma 4 x 2, PBT 9.600 kg e distância entre eixos 3,7 m - 115 kW - condição de trabalho severa - motorista de caminhão</t>
  </si>
  <si>
    <t>A9301</t>
  </si>
  <si>
    <t>Caminhão plataforma 4 x 2, PBT 8.300 kg e distância entre eixos 3,7 m - 115 kW - motorista de veículo especial</t>
  </si>
  <si>
    <t>MOTONIVELADORA</t>
  </si>
  <si>
    <t>E9524</t>
  </si>
  <si>
    <t>Motoniveladora - 93 kW</t>
  </si>
  <si>
    <t>PÁ CARREGADEIRA</t>
  </si>
  <si>
    <t>E9581</t>
  </si>
  <si>
    <t>Carregadeira de pneus para rocha com capacidade de 1,72 m³ - 113 kW</t>
  </si>
  <si>
    <t>E9096</t>
  </si>
  <si>
    <t>Minicarregadeira de pneus - 45,50 kW</t>
  </si>
  <si>
    <t>E9117</t>
  </si>
  <si>
    <t>Carregadeira de pneus para rocha com capacidade de 2,50 m³ - 105 kW</t>
  </si>
  <si>
    <t>E9119</t>
  </si>
  <si>
    <t>Minicarregadeira sobre pneus com valetadeira - 55,40 kW</t>
  </si>
  <si>
    <t>E9168</t>
  </si>
  <si>
    <t>Carregadeira de pneus com implemento de garfo - 195 kW</t>
  </si>
  <si>
    <t>E9200</t>
  </si>
  <si>
    <t>Carregadeira de pneus para rocha com capacidade de 2,50 m³ - 105 kW com periculosidade</t>
  </si>
  <si>
    <t>E9511</t>
  </si>
  <si>
    <t>Carregadeira de pneus com capacidade de 3,40 m³ - 195 kW</t>
  </si>
  <si>
    <t>E9584</t>
  </si>
  <si>
    <t>Carregadeira de pneus com capacidade de 1,72 m³ - 113 kW</t>
  </si>
  <si>
    <t>E9697</t>
  </si>
  <si>
    <t>Minicarregadeira de pneus com vassoura de 1,68 m - 45,50 kW</t>
  </si>
  <si>
    <t>https://www.gov.br/dnit/pt-br/assuntos/planejamento-e-pesquisa/custos-e-pagamentos/custos-e-pagamentos-dnit/sistemas-de-custos/sicro_antiga/sul/rio-grande-do-sul/2024/julho/julho-2024</t>
  </si>
  <si>
    <t>Densidade média estimada brita</t>
  </si>
  <si>
    <t>*Cascalho; preço unitário atribuído (R$/m³): M0192 (Brita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</si>
</sst>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 x14ac:knownFonts="1">
    <font>
      <sz val="11"/>
      <color theme="1"/>
      <name val="Calibri"/>
      <scheme val="minor"/>
    </font>
    <font>
      <b/>
      <sz val="8"/>
      <color rgb="FF000000"/>
      <name val="Arial"/>
    </font>
    <font>
      <sz val="11"/>
      <color theme="1"/>
      <name val="Calibri"/>
    </font>
    <font>
      <sz val="7"/>
      <color rgb="FF000000"/>
      <name val="Arial"/>
    </font>
    <font>
      <u/>
      <sz val="11"/>
      <color theme="10"/>
      <name val="Calibri"/>
    </font>
    <font>
      <sz val="14"/>
      <color theme="1"/>
      <name val="Calibri"/>
    </font>
    <font>
      <sz val="11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164" fontId="2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br/dnit/pt-br/assuntos/planejamento-e-pesquisa/custos-e-pagamentos/custos-e-pagamentos-dnit/sistemas-de-custos/sicro_antiga/sul/rio-grande-do-sul/2024/julho/julho-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35" workbookViewId="0">
      <selection activeCell="H126" sqref="H126"/>
    </sheetView>
  </sheetViews>
  <sheetFormatPr defaultColWidth="14.42578125" defaultRowHeight="15" customHeight="1" x14ac:dyDescent="0.25"/>
  <cols>
    <col min="1" max="1" width="8.7109375" customWidth="1"/>
    <col min="2" max="2" width="27.42578125" customWidth="1"/>
    <col min="3" max="3" width="8.7109375" customWidth="1"/>
    <col min="4" max="4" width="11.7109375" customWidth="1"/>
    <col min="5" max="5" width="8.7109375" customWidth="1"/>
    <col min="6" max="6" width="13.140625" customWidth="1"/>
    <col min="7" max="26" width="8.7109375" customWidth="1"/>
  </cols>
  <sheetData>
    <row r="1" spans="1:26" x14ac:dyDescent="0.25">
      <c r="A1" s="16" t="s">
        <v>0</v>
      </c>
      <c r="B1" s="15"/>
      <c r="C1" s="15"/>
      <c r="D1" s="15"/>
      <c r="E1" s="15"/>
      <c r="F1" s="15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15"/>
      <c r="B2" s="15"/>
      <c r="C2" s="15"/>
      <c r="D2" s="15"/>
      <c r="E2" s="15"/>
      <c r="F2" s="1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16" t="s">
        <v>1</v>
      </c>
      <c r="B3" s="15"/>
      <c r="C3" s="15"/>
      <c r="D3" s="15"/>
      <c r="E3" s="15"/>
      <c r="F3" s="1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5" x14ac:dyDescent="0.25">
      <c r="A4" s="1" t="s">
        <v>2</v>
      </c>
      <c r="B4" s="1" t="s">
        <v>3</v>
      </c>
      <c r="C4" s="1" t="s">
        <v>4</v>
      </c>
      <c r="D4" s="3" t="s">
        <v>5</v>
      </c>
      <c r="E4" s="3" t="s">
        <v>6</v>
      </c>
      <c r="F4" s="3" t="s">
        <v>7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4" t="s">
        <v>8</v>
      </c>
      <c r="B5" s="5" t="s">
        <v>9</v>
      </c>
      <c r="C5" s="4" t="s">
        <v>10</v>
      </c>
      <c r="D5" s="6">
        <v>138.58750000000001</v>
      </c>
      <c r="E5" s="7">
        <v>1340</v>
      </c>
      <c r="F5" s="6">
        <f t="shared" ref="F5:F10" si="0">D5/(E5/1000)</f>
        <v>103.42350746268656</v>
      </c>
    </row>
    <row r="6" spans="1:26" ht="18" customHeight="1" x14ac:dyDescent="0.25">
      <c r="A6" s="4" t="s">
        <v>11</v>
      </c>
      <c r="B6" s="5" t="s">
        <v>12</v>
      </c>
      <c r="C6" s="4" t="s">
        <v>10</v>
      </c>
      <c r="D6" s="6">
        <v>138.0188</v>
      </c>
      <c r="E6" s="7">
        <v>1360</v>
      </c>
      <c r="F6" s="6">
        <f t="shared" si="0"/>
        <v>101.48441176470587</v>
      </c>
    </row>
    <row r="7" spans="1:26" x14ac:dyDescent="0.25">
      <c r="A7" s="4" t="s">
        <v>13</v>
      </c>
      <c r="B7" s="5" t="s">
        <v>14</v>
      </c>
      <c r="C7" s="4" t="s">
        <v>10</v>
      </c>
      <c r="D7" s="6">
        <v>132.52250000000001</v>
      </c>
      <c r="E7" s="7">
        <v>1310</v>
      </c>
      <c r="F7" s="6">
        <f t="shared" si="0"/>
        <v>101.16221374045801</v>
      </c>
    </row>
    <row r="8" spans="1:26" x14ac:dyDescent="0.25">
      <c r="A8" s="4" t="s">
        <v>15</v>
      </c>
      <c r="B8" s="5" t="s">
        <v>16</v>
      </c>
      <c r="C8" s="4" t="s">
        <v>10</v>
      </c>
      <c r="D8" s="6">
        <v>128.7165</v>
      </c>
      <c r="E8" s="7">
        <v>1315</v>
      </c>
      <c r="F8" s="6">
        <f t="shared" si="0"/>
        <v>97.883269961977192</v>
      </c>
    </row>
    <row r="9" spans="1:26" x14ac:dyDescent="0.25">
      <c r="A9" s="4" t="s">
        <v>17</v>
      </c>
      <c r="B9" s="5" t="s">
        <v>18</v>
      </c>
      <c r="C9" s="4" t="s">
        <v>10</v>
      </c>
      <c r="D9" s="6">
        <v>126.78619999999999</v>
      </c>
      <c r="E9" s="7">
        <v>1360</v>
      </c>
      <c r="F9" s="6">
        <f t="shared" si="0"/>
        <v>93.225147058823524</v>
      </c>
    </row>
    <row r="10" spans="1:26" x14ac:dyDescent="0.25">
      <c r="A10" s="4" t="s">
        <v>19</v>
      </c>
      <c r="B10" s="5" t="s">
        <v>20</v>
      </c>
      <c r="C10" s="4" t="s">
        <v>10</v>
      </c>
      <c r="D10" s="6">
        <v>116.3802</v>
      </c>
      <c r="E10" s="7">
        <v>1480</v>
      </c>
      <c r="F10" s="6">
        <f t="shared" si="0"/>
        <v>78.635270270270269</v>
      </c>
    </row>
    <row r="11" spans="1:26" x14ac:dyDescent="0.25">
      <c r="A11" s="4" t="s">
        <v>21</v>
      </c>
      <c r="B11" s="5" t="s">
        <v>22</v>
      </c>
      <c r="C11" s="4" t="s">
        <v>10</v>
      </c>
      <c r="D11" s="8" t="s">
        <v>23</v>
      </c>
      <c r="E11" s="7">
        <v>1650</v>
      </c>
      <c r="F11" s="6">
        <f>D7/(E11/1000)</f>
        <v>80.316666666666677</v>
      </c>
    </row>
    <row r="12" spans="1:26" x14ac:dyDescent="0.25">
      <c r="A12" s="2"/>
      <c r="B12" s="5" t="s">
        <v>24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/>
      <c r="B13" s="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4" t="s">
        <v>25</v>
      </c>
      <c r="B15" s="15"/>
      <c r="C15" s="15"/>
      <c r="D15" s="15"/>
      <c r="E15" s="15"/>
      <c r="F15" s="3"/>
      <c r="G15" s="3"/>
      <c r="H15" s="3"/>
      <c r="I15" s="3"/>
      <c r="J15" s="3"/>
      <c r="K15" s="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5" x14ac:dyDescent="0.25">
      <c r="A16" s="3" t="s">
        <v>2</v>
      </c>
      <c r="B16" s="3" t="s">
        <v>3</v>
      </c>
      <c r="C16" s="3" t="s">
        <v>26</v>
      </c>
      <c r="D16" s="3" t="s">
        <v>27</v>
      </c>
      <c r="E16" s="3" t="s">
        <v>28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 x14ac:dyDescent="0.25">
      <c r="A17" s="14" t="s">
        <v>29</v>
      </c>
      <c r="B17" s="15"/>
      <c r="C17" s="15"/>
      <c r="D17" s="15"/>
      <c r="E17" s="1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4" t="s">
        <v>30</v>
      </c>
      <c r="B18" s="9" t="s">
        <v>31</v>
      </c>
      <c r="C18" s="8">
        <v>248.65379999999999</v>
      </c>
      <c r="D18" s="8">
        <v>104.99720000000001</v>
      </c>
      <c r="E18" s="6">
        <f t="shared" ref="E18:E21" si="1">C18+D18</f>
        <v>353.65100000000001</v>
      </c>
      <c r="F18" s="10"/>
    </row>
    <row r="19" spans="1:26" x14ac:dyDescent="0.25">
      <c r="A19" s="4" t="s">
        <v>32</v>
      </c>
      <c r="B19" s="9" t="s">
        <v>33</v>
      </c>
      <c r="C19" s="8">
        <v>314.34989999999999</v>
      </c>
      <c r="D19" s="8">
        <v>127.02330000000001</v>
      </c>
      <c r="E19" s="6">
        <f t="shared" si="1"/>
        <v>441.3732</v>
      </c>
    </row>
    <row r="20" spans="1:26" x14ac:dyDescent="0.25">
      <c r="A20" s="4" t="s">
        <v>34</v>
      </c>
      <c r="B20" s="9" t="s">
        <v>35</v>
      </c>
      <c r="C20" s="8">
        <v>753.45240000000001</v>
      </c>
      <c r="D20" s="8">
        <v>299.27550000000002</v>
      </c>
      <c r="E20" s="6">
        <f t="shared" si="1"/>
        <v>1052.7279000000001</v>
      </c>
    </row>
    <row r="21" spans="1:26" ht="15.75" customHeight="1" x14ac:dyDescent="0.25">
      <c r="A21" s="4" t="s">
        <v>36</v>
      </c>
      <c r="B21" s="9" t="s">
        <v>37</v>
      </c>
      <c r="C21" s="8">
        <v>760.57799999999997</v>
      </c>
      <c r="D21" s="8">
        <v>302.85340000000002</v>
      </c>
      <c r="E21" s="6">
        <f t="shared" si="1"/>
        <v>1063.4313999999999</v>
      </c>
    </row>
    <row r="22" spans="1:26" ht="15.75" customHeight="1" x14ac:dyDescent="0.25">
      <c r="A22" s="14" t="s">
        <v>38</v>
      </c>
      <c r="B22" s="15"/>
      <c r="C22" s="15"/>
      <c r="D22" s="15"/>
      <c r="E22" s="1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4" t="s">
        <v>39</v>
      </c>
      <c r="B23" s="9" t="s">
        <v>40</v>
      </c>
      <c r="C23" s="8">
        <v>381.84589999999997</v>
      </c>
      <c r="D23" s="8">
        <v>158.8656</v>
      </c>
      <c r="E23" s="6">
        <f t="shared" ref="E23:E29" si="2">C23+D23</f>
        <v>540.7115</v>
      </c>
    </row>
    <row r="24" spans="1:26" ht="15.75" customHeight="1" x14ac:dyDescent="0.25">
      <c r="A24" s="4" t="s">
        <v>41</v>
      </c>
      <c r="B24" s="9" t="s">
        <v>42</v>
      </c>
      <c r="C24" s="8">
        <v>363.03070000000002</v>
      </c>
      <c r="D24" s="8">
        <v>167.39429999999999</v>
      </c>
      <c r="E24" s="6">
        <f t="shared" si="2"/>
        <v>530.42499999999995</v>
      </c>
    </row>
    <row r="25" spans="1:26" ht="15.75" customHeight="1" x14ac:dyDescent="0.25">
      <c r="A25" s="4" t="s">
        <v>43</v>
      </c>
      <c r="B25" s="9" t="s">
        <v>44</v>
      </c>
      <c r="C25" s="8">
        <v>649.4271</v>
      </c>
      <c r="D25" s="8">
        <v>300.79239999999999</v>
      </c>
      <c r="E25" s="6">
        <f t="shared" si="2"/>
        <v>950.21949999999993</v>
      </c>
    </row>
    <row r="26" spans="1:26" ht="15.75" customHeight="1" x14ac:dyDescent="0.25">
      <c r="A26" s="4" t="s">
        <v>45</v>
      </c>
      <c r="B26" s="9" t="s">
        <v>46</v>
      </c>
      <c r="C26" s="8">
        <v>279.76870000000002</v>
      </c>
      <c r="D26" s="8">
        <v>125.5224</v>
      </c>
      <c r="E26" s="6">
        <f t="shared" si="2"/>
        <v>405.29110000000003</v>
      </c>
    </row>
    <row r="27" spans="1:26" ht="15.75" customHeight="1" x14ac:dyDescent="0.25">
      <c r="A27" s="4" t="s">
        <v>47</v>
      </c>
      <c r="B27" s="9" t="s">
        <v>48</v>
      </c>
      <c r="C27" s="8">
        <v>268.73840000000001</v>
      </c>
      <c r="D27" s="8">
        <v>125.0226</v>
      </c>
      <c r="E27" s="6">
        <f t="shared" si="2"/>
        <v>393.76100000000002</v>
      </c>
    </row>
    <row r="28" spans="1:26" ht="15.75" customHeight="1" x14ac:dyDescent="0.25">
      <c r="A28" s="4" t="s">
        <v>49</v>
      </c>
      <c r="B28" s="9" t="s">
        <v>50</v>
      </c>
      <c r="C28" s="8">
        <v>641.90610000000004</v>
      </c>
      <c r="D28" s="8">
        <v>293.27140000000003</v>
      </c>
      <c r="E28" s="6">
        <f t="shared" si="2"/>
        <v>935.17750000000001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4" t="s">
        <v>51</v>
      </c>
      <c r="B29" s="9" t="s">
        <v>52</v>
      </c>
      <c r="C29" s="8">
        <v>187.0872</v>
      </c>
      <c r="D29" s="8">
        <v>94.143799999999999</v>
      </c>
      <c r="E29" s="6">
        <f t="shared" si="2"/>
        <v>281.23099999999999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4" t="s">
        <v>53</v>
      </c>
      <c r="B30" s="15"/>
      <c r="C30" s="15"/>
      <c r="D30" s="15"/>
      <c r="E30" s="1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4" t="s">
        <v>54</v>
      </c>
      <c r="B31" s="9" t="s">
        <v>55</v>
      </c>
      <c r="C31" s="8">
        <v>143.1121</v>
      </c>
      <c r="D31" s="8">
        <v>71.852400000000003</v>
      </c>
      <c r="E31" s="6">
        <f t="shared" ref="E31:E36" si="3">C31+D31</f>
        <v>214.96449999999999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4" t="s">
        <v>56</v>
      </c>
      <c r="B32" s="9" t="s">
        <v>57</v>
      </c>
      <c r="C32" s="8">
        <v>143.1121</v>
      </c>
      <c r="D32" s="8">
        <v>71.852400000000003</v>
      </c>
      <c r="E32" s="6">
        <f t="shared" si="3"/>
        <v>214.96449999999999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4" t="s">
        <v>58</v>
      </c>
      <c r="B33" s="9" t="s">
        <v>59</v>
      </c>
      <c r="C33" s="8">
        <v>143.1121</v>
      </c>
      <c r="D33" s="8">
        <v>71.852400000000003</v>
      </c>
      <c r="E33" s="6">
        <f t="shared" si="3"/>
        <v>214.96449999999999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4" t="s">
        <v>60</v>
      </c>
      <c r="B34" s="9" t="s">
        <v>61</v>
      </c>
      <c r="C34" s="8">
        <v>143.1121</v>
      </c>
      <c r="D34" s="8">
        <v>71.852400000000003</v>
      </c>
      <c r="E34" s="6">
        <f t="shared" si="3"/>
        <v>214.96449999999999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4" t="s">
        <v>62</v>
      </c>
      <c r="B35" s="9" t="s">
        <v>63</v>
      </c>
      <c r="C35" s="8">
        <v>143.1121</v>
      </c>
      <c r="D35" s="8">
        <v>71.852400000000003</v>
      </c>
      <c r="E35" s="6">
        <f t="shared" si="3"/>
        <v>214.96449999999999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4" t="s">
        <v>64</v>
      </c>
      <c r="B36" s="9" t="s">
        <v>65</v>
      </c>
      <c r="C36" s="8">
        <v>143.1121</v>
      </c>
      <c r="D36" s="8">
        <v>71.852400000000003</v>
      </c>
      <c r="E36" s="6">
        <f t="shared" si="3"/>
        <v>214.96449999999999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4" t="s">
        <v>66</v>
      </c>
      <c r="B37" s="15"/>
      <c r="C37" s="15"/>
      <c r="D37" s="15"/>
      <c r="E37" s="15"/>
    </row>
    <row r="38" spans="1:26" ht="15.75" customHeight="1" x14ac:dyDescent="0.25">
      <c r="A38" s="4" t="s">
        <v>67</v>
      </c>
      <c r="B38" s="9" t="s">
        <v>68</v>
      </c>
      <c r="C38" s="8">
        <v>247.2484</v>
      </c>
      <c r="D38" s="8">
        <v>106.98609999999999</v>
      </c>
      <c r="E38" s="6">
        <f t="shared" ref="E38:E42" si="4">C38+D38</f>
        <v>354.23450000000003</v>
      </c>
    </row>
    <row r="39" spans="1:26" ht="15.75" customHeight="1" x14ac:dyDescent="0.25">
      <c r="A39" s="4" t="s">
        <v>69</v>
      </c>
      <c r="B39" s="9" t="s">
        <v>70</v>
      </c>
      <c r="C39" s="8">
        <v>279.60160000000002</v>
      </c>
      <c r="D39" s="8">
        <v>105.8368</v>
      </c>
      <c r="E39" s="6">
        <f t="shared" si="4"/>
        <v>385.4384</v>
      </c>
    </row>
    <row r="40" spans="1:26" ht="15.75" customHeight="1" x14ac:dyDescent="0.25">
      <c r="A40" s="4" t="s">
        <v>71</v>
      </c>
      <c r="B40" s="9" t="s">
        <v>72</v>
      </c>
      <c r="C40" s="8">
        <v>97.671999999999997</v>
      </c>
      <c r="D40" s="8">
        <v>54.301200000000001</v>
      </c>
      <c r="E40" s="6">
        <f t="shared" si="4"/>
        <v>151.97319999999999</v>
      </c>
    </row>
    <row r="41" spans="1:26" ht="15.75" customHeight="1" x14ac:dyDescent="0.25">
      <c r="A41" s="4" t="s">
        <v>73</v>
      </c>
      <c r="B41" s="9" t="s">
        <v>74</v>
      </c>
      <c r="C41" s="8">
        <v>214.12360000000001</v>
      </c>
      <c r="D41" s="8">
        <v>95.4328</v>
      </c>
      <c r="E41" s="6">
        <f t="shared" si="4"/>
        <v>309.5564</v>
      </c>
    </row>
    <row r="42" spans="1:26" ht="15.75" customHeight="1" x14ac:dyDescent="0.25">
      <c r="A42" s="4" t="s">
        <v>75</v>
      </c>
      <c r="B42" s="9" t="s">
        <v>76</v>
      </c>
      <c r="C42" s="8">
        <v>249.0873</v>
      </c>
      <c r="D42" s="8">
        <v>121.0127</v>
      </c>
      <c r="E42" s="6">
        <f t="shared" si="4"/>
        <v>370.1</v>
      </c>
    </row>
    <row r="43" spans="1:26" ht="15.75" customHeight="1" x14ac:dyDescent="0.25">
      <c r="A43" s="14" t="s">
        <v>77</v>
      </c>
      <c r="B43" s="15"/>
      <c r="C43" s="15"/>
      <c r="D43" s="15"/>
      <c r="E43" s="15"/>
    </row>
    <row r="44" spans="1:26" ht="15.75" customHeight="1" x14ac:dyDescent="0.25">
      <c r="A44" s="4" t="s">
        <v>78</v>
      </c>
      <c r="B44" s="9" t="s">
        <v>79</v>
      </c>
      <c r="C44" s="8">
        <v>375.34960000000001</v>
      </c>
      <c r="D44" s="8">
        <v>127.4387</v>
      </c>
      <c r="E44" s="6">
        <f t="shared" ref="E44:E60" si="5">C44+D44</f>
        <v>502.78829999999999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4" t="s">
        <v>80</v>
      </c>
      <c r="B45" s="9" t="s">
        <v>81</v>
      </c>
      <c r="C45" s="8">
        <v>172.92949999999999</v>
      </c>
      <c r="D45" s="8">
        <v>66.100499999999997</v>
      </c>
      <c r="E45" s="6">
        <f t="shared" si="5"/>
        <v>239.02999999999997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4" t="s">
        <v>82</v>
      </c>
      <c r="B46" s="9" t="s">
        <v>83</v>
      </c>
      <c r="C46" s="8">
        <v>310.82080000000002</v>
      </c>
      <c r="D46" s="8">
        <v>78.355400000000003</v>
      </c>
      <c r="E46" s="6">
        <f t="shared" si="5"/>
        <v>389.17619999999999</v>
      </c>
    </row>
    <row r="47" spans="1:26" ht="15.75" customHeight="1" x14ac:dyDescent="0.25">
      <c r="A47" s="4" t="s">
        <v>84</v>
      </c>
      <c r="B47" s="9" t="s">
        <v>85</v>
      </c>
      <c r="C47" s="8">
        <v>297.19510000000002</v>
      </c>
      <c r="D47" s="8">
        <v>87.638999999999996</v>
      </c>
      <c r="E47" s="6">
        <f t="shared" si="5"/>
        <v>384.83410000000003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4" t="s">
        <v>86</v>
      </c>
      <c r="B48" s="9" t="s">
        <v>87</v>
      </c>
      <c r="C48" s="8">
        <v>295.34589999999997</v>
      </c>
      <c r="D48" s="8">
        <v>86.668400000000005</v>
      </c>
      <c r="E48" s="6">
        <f t="shared" si="5"/>
        <v>382.01429999999999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4" t="s">
        <v>88</v>
      </c>
      <c r="B49" s="9" t="s">
        <v>89</v>
      </c>
      <c r="C49" s="8">
        <v>246.34200000000001</v>
      </c>
      <c r="D49" s="8">
        <v>69.906899999999993</v>
      </c>
      <c r="E49" s="6">
        <f t="shared" si="5"/>
        <v>316.24889999999999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4" t="s">
        <v>90</v>
      </c>
      <c r="B50" s="9" t="s">
        <v>91</v>
      </c>
      <c r="C50" s="8">
        <v>285.04950000000002</v>
      </c>
      <c r="D50" s="8">
        <v>81.362499999999997</v>
      </c>
      <c r="E50" s="6">
        <f t="shared" si="5"/>
        <v>366.41200000000003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4" t="s">
        <v>92</v>
      </c>
      <c r="B51" s="9" t="s">
        <v>93</v>
      </c>
      <c r="C51" s="8">
        <v>273.82870000000003</v>
      </c>
      <c r="D51" s="8">
        <v>75.472700000000003</v>
      </c>
      <c r="E51" s="6">
        <f t="shared" si="5"/>
        <v>349.30140000000006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4" t="s">
        <v>94</v>
      </c>
      <c r="B52" s="9" t="s">
        <v>95</v>
      </c>
      <c r="C52" s="8">
        <v>237.8021</v>
      </c>
      <c r="D52" s="8">
        <v>67.1267</v>
      </c>
      <c r="E52" s="6">
        <f t="shared" si="5"/>
        <v>304.92880000000002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4" t="s">
        <v>96</v>
      </c>
      <c r="B53" s="9" t="s">
        <v>97</v>
      </c>
      <c r="C53" s="8">
        <v>312.01949999999999</v>
      </c>
      <c r="D53" s="8">
        <v>110.2086</v>
      </c>
      <c r="E53" s="6">
        <f t="shared" si="5"/>
        <v>422.22809999999998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4" t="s">
        <v>98</v>
      </c>
      <c r="B54" s="9" t="s">
        <v>99</v>
      </c>
      <c r="C54" s="8">
        <v>171.2484</v>
      </c>
      <c r="D54" s="8">
        <v>65.121700000000004</v>
      </c>
      <c r="E54" s="6">
        <f t="shared" si="5"/>
        <v>236.37010000000001</v>
      </c>
    </row>
    <row r="55" spans="1:26" ht="15.75" customHeight="1" x14ac:dyDescent="0.25">
      <c r="A55" s="4" t="s">
        <v>100</v>
      </c>
      <c r="B55" s="9" t="s">
        <v>101</v>
      </c>
      <c r="C55" s="8">
        <v>296.06290000000001</v>
      </c>
      <c r="D55" s="8">
        <v>87.044700000000006</v>
      </c>
      <c r="E55" s="6">
        <f t="shared" si="5"/>
        <v>383.10760000000005</v>
      </c>
    </row>
    <row r="56" spans="1:26" ht="15.75" customHeight="1" x14ac:dyDescent="0.25">
      <c r="A56" s="4" t="s">
        <v>102</v>
      </c>
      <c r="B56" s="9" t="s">
        <v>103</v>
      </c>
      <c r="C56" s="8">
        <v>245.62289999999999</v>
      </c>
      <c r="D56" s="8">
        <v>71.164500000000004</v>
      </c>
      <c r="E56" s="6">
        <f t="shared" si="5"/>
        <v>316.78739999999999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4" t="s">
        <v>104</v>
      </c>
      <c r="B57" s="9" t="s">
        <v>105</v>
      </c>
      <c r="C57" s="8">
        <v>303.96050000000002</v>
      </c>
      <c r="D57" s="8">
        <v>102.14960000000001</v>
      </c>
      <c r="E57" s="6">
        <f t="shared" si="5"/>
        <v>406.11010000000005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4" t="s">
        <v>106</v>
      </c>
      <c r="B58" s="9" t="s">
        <v>107</v>
      </c>
      <c r="C58" s="8">
        <v>313.32470000000001</v>
      </c>
      <c r="D58" s="8">
        <v>79.752499999999998</v>
      </c>
      <c r="E58" s="6">
        <f t="shared" si="5"/>
        <v>393.0772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4" t="s">
        <v>108</v>
      </c>
      <c r="B59" s="9" t="s">
        <v>109</v>
      </c>
      <c r="C59" s="8">
        <v>298.78059999999999</v>
      </c>
      <c r="D59" s="8">
        <v>113.63509999999999</v>
      </c>
      <c r="E59" s="6">
        <f t="shared" si="5"/>
        <v>412.41570000000002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4" t="s">
        <v>110</v>
      </c>
      <c r="B60" s="9" t="s">
        <v>111</v>
      </c>
      <c r="C60" s="8">
        <v>140.1482</v>
      </c>
      <c r="D60" s="8">
        <v>54.833500000000001</v>
      </c>
      <c r="E60" s="6">
        <f t="shared" si="5"/>
        <v>194.98169999999999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4" t="s">
        <v>112</v>
      </c>
      <c r="B61" s="15"/>
      <c r="C61" s="15"/>
      <c r="D61" s="15"/>
      <c r="E61" s="1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4" t="s">
        <v>113</v>
      </c>
      <c r="B62" s="9" t="s">
        <v>114</v>
      </c>
      <c r="C62" s="8">
        <v>337.61759999999998</v>
      </c>
      <c r="D62" s="8">
        <v>80.197000000000003</v>
      </c>
      <c r="E62" s="6">
        <f t="shared" ref="E62:E99" si="6">C62+D62</f>
        <v>417.81459999999998</v>
      </c>
    </row>
    <row r="63" spans="1:26" ht="15.75" customHeight="1" x14ac:dyDescent="0.25">
      <c r="A63" s="4" t="s">
        <v>115</v>
      </c>
      <c r="B63" s="9" t="s">
        <v>116</v>
      </c>
      <c r="C63" s="8">
        <v>293.53789999999998</v>
      </c>
      <c r="D63" s="8">
        <v>71.359099999999998</v>
      </c>
      <c r="E63" s="6">
        <f t="shared" si="6"/>
        <v>364.89699999999999</v>
      </c>
    </row>
    <row r="64" spans="1:26" ht="15.75" customHeight="1" x14ac:dyDescent="0.25">
      <c r="A64" s="4" t="s">
        <v>117</v>
      </c>
      <c r="B64" s="9" t="s">
        <v>118</v>
      </c>
      <c r="C64" s="8">
        <v>223.71860000000001</v>
      </c>
      <c r="D64" s="8">
        <v>59.268700000000003</v>
      </c>
      <c r="E64" s="6">
        <f t="shared" si="6"/>
        <v>282.9873</v>
      </c>
    </row>
    <row r="65" spans="1:5" ht="15.75" customHeight="1" x14ac:dyDescent="0.25">
      <c r="A65" s="4" t="s">
        <v>119</v>
      </c>
      <c r="B65" s="9" t="s">
        <v>120</v>
      </c>
      <c r="C65" s="8">
        <v>194.94200000000001</v>
      </c>
      <c r="D65" s="8">
        <v>57.77</v>
      </c>
      <c r="E65" s="6">
        <f t="shared" si="6"/>
        <v>252.71200000000002</v>
      </c>
    </row>
    <row r="66" spans="1:5" ht="15.75" customHeight="1" x14ac:dyDescent="0.25">
      <c r="A66" s="4" t="s">
        <v>121</v>
      </c>
      <c r="B66" s="9" t="s">
        <v>122</v>
      </c>
      <c r="C66" s="8">
        <v>228.95429999999999</v>
      </c>
      <c r="D66" s="8">
        <v>64.575299999999999</v>
      </c>
      <c r="E66" s="6">
        <f t="shared" si="6"/>
        <v>293.52959999999996</v>
      </c>
    </row>
    <row r="67" spans="1:5" ht="15.75" customHeight="1" x14ac:dyDescent="0.25">
      <c r="A67" s="4" t="s">
        <v>123</v>
      </c>
      <c r="B67" s="9" t="s">
        <v>124</v>
      </c>
      <c r="C67" s="8">
        <v>381.52140000000003</v>
      </c>
      <c r="D67" s="8">
        <v>90.139399999999995</v>
      </c>
      <c r="E67" s="6">
        <f t="shared" si="6"/>
        <v>471.66079999999999</v>
      </c>
    </row>
    <row r="68" spans="1:5" ht="15.75" customHeight="1" x14ac:dyDescent="0.25">
      <c r="A68" s="4" t="s">
        <v>125</v>
      </c>
      <c r="B68" s="9" t="s">
        <v>126</v>
      </c>
      <c r="C68" s="8">
        <v>281.90219999999999</v>
      </c>
      <c r="D68" s="8">
        <v>79.611699999999999</v>
      </c>
      <c r="E68" s="6">
        <f t="shared" si="6"/>
        <v>361.51389999999998</v>
      </c>
    </row>
    <row r="69" spans="1:5" ht="15.75" customHeight="1" x14ac:dyDescent="0.25">
      <c r="A69" s="4" t="s">
        <v>115</v>
      </c>
      <c r="B69" s="9" t="s">
        <v>116</v>
      </c>
      <c r="C69" s="8">
        <v>293.53789999999998</v>
      </c>
      <c r="D69" s="8">
        <v>71.359099999999998</v>
      </c>
      <c r="E69" s="6">
        <f t="shared" si="6"/>
        <v>364.89699999999999</v>
      </c>
    </row>
    <row r="70" spans="1:5" ht="15.75" customHeight="1" x14ac:dyDescent="0.25">
      <c r="A70" s="4" t="s">
        <v>117</v>
      </c>
      <c r="B70" s="9" t="s">
        <v>118</v>
      </c>
      <c r="C70" s="8">
        <v>223.71860000000001</v>
      </c>
      <c r="D70" s="8">
        <v>59.268700000000003</v>
      </c>
      <c r="E70" s="6">
        <f t="shared" si="6"/>
        <v>282.9873</v>
      </c>
    </row>
    <row r="71" spans="1:5" ht="15.75" customHeight="1" x14ac:dyDescent="0.25">
      <c r="A71" s="4" t="s">
        <v>123</v>
      </c>
      <c r="B71" s="9" t="s">
        <v>124</v>
      </c>
      <c r="C71" s="8">
        <v>381.52140000000003</v>
      </c>
      <c r="D71" s="8">
        <v>90.139399999999995</v>
      </c>
      <c r="E71" s="6">
        <f t="shared" si="6"/>
        <v>471.66079999999999</v>
      </c>
    </row>
    <row r="72" spans="1:5" ht="15.75" customHeight="1" x14ac:dyDescent="0.25">
      <c r="A72" s="4" t="s">
        <v>115</v>
      </c>
      <c r="B72" s="9" t="s">
        <v>116</v>
      </c>
      <c r="C72" s="8">
        <v>293.53789999999998</v>
      </c>
      <c r="D72" s="8">
        <v>71.359099999999998</v>
      </c>
      <c r="E72" s="6">
        <f t="shared" si="6"/>
        <v>364.89699999999999</v>
      </c>
    </row>
    <row r="73" spans="1:5" ht="15.75" customHeight="1" x14ac:dyDescent="0.25">
      <c r="A73" s="4" t="s">
        <v>127</v>
      </c>
      <c r="B73" s="9" t="s">
        <v>128</v>
      </c>
      <c r="C73" s="8">
        <v>279.33409999999998</v>
      </c>
      <c r="D73" s="8">
        <v>93.051900000000003</v>
      </c>
      <c r="E73" s="6">
        <f t="shared" si="6"/>
        <v>372.38599999999997</v>
      </c>
    </row>
    <row r="74" spans="1:5" ht="15.75" customHeight="1" x14ac:dyDescent="0.25">
      <c r="A74" s="4" t="s">
        <v>129</v>
      </c>
      <c r="B74" s="9" t="s">
        <v>130</v>
      </c>
      <c r="C74" s="8">
        <v>199.54949999999999</v>
      </c>
      <c r="D74" s="8">
        <v>64.0595</v>
      </c>
      <c r="E74" s="6">
        <f t="shared" si="6"/>
        <v>263.60899999999998</v>
      </c>
    </row>
    <row r="75" spans="1:5" ht="15.75" customHeight="1" x14ac:dyDescent="0.25">
      <c r="A75" s="4" t="s">
        <v>131</v>
      </c>
      <c r="B75" s="9" t="s">
        <v>132</v>
      </c>
      <c r="C75" s="8">
        <v>159.95570000000001</v>
      </c>
      <c r="D75" s="8">
        <v>59.194099999999999</v>
      </c>
      <c r="E75" s="6">
        <f t="shared" si="6"/>
        <v>219.1498</v>
      </c>
    </row>
    <row r="76" spans="1:5" ht="15.75" customHeight="1" x14ac:dyDescent="0.25">
      <c r="A76" s="4" t="s">
        <v>133</v>
      </c>
      <c r="B76" s="9" t="s">
        <v>134</v>
      </c>
      <c r="C76" s="8">
        <v>167.2961</v>
      </c>
      <c r="D76" s="8">
        <v>62.957299999999996</v>
      </c>
      <c r="E76" s="6">
        <f t="shared" si="6"/>
        <v>230.2534</v>
      </c>
    </row>
    <row r="77" spans="1:5" ht="15.75" customHeight="1" x14ac:dyDescent="0.25">
      <c r="A77" s="4" t="s">
        <v>117</v>
      </c>
      <c r="B77" s="9" t="s">
        <v>118</v>
      </c>
      <c r="C77" s="8">
        <v>223.71860000000001</v>
      </c>
      <c r="D77" s="8">
        <v>59.268700000000003</v>
      </c>
      <c r="E77" s="6">
        <f t="shared" si="6"/>
        <v>282.9873</v>
      </c>
    </row>
    <row r="78" spans="1:5" ht="15.75" customHeight="1" x14ac:dyDescent="0.25">
      <c r="A78" s="4" t="s">
        <v>135</v>
      </c>
      <c r="B78" s="9" t="s">
        <v>136</v>
      </c>
      <c r="C78" s="8">
        <v>245.22069999999999</v>
      </c>
      <c r="D78" s="8">
        <v>69.013199999999998</v>
      </c>
      <c r="E78" s="6">
        <f t="shared" si="6"/>
        <v>314.23390000000001</v>
      </c>
    </row>
    <row r="79" spans="1:5" ht="15.75" customHeight="1" x14ac:dyDescent="0.25">
      <c r="A79" s="4" t="s">
        <v>137</v>
      </c>
      <c r="B79" s="9" t="s">
        <v>138</v>
      </c>
      <c r="C79" s="8">
        <v>294.0772</v>
      </c>
      <c r="D79" s="8">
        <v>69.013199999999998</v>
      </c>
      <c r="E79" s="6">
        <f t="shared" si="6"/>
        <v>363.09039999999999</v>
      </c>
    </row>
    <row r="80" spans="1:5" ht="15.75" customHeight="1" x14ac:dyDescent="0.25">
      <c r="A80" s="4" t="s">
        <v>125</v>
      </c>
      <c r="B80" s="9" t="s">
        <v>126</v>
      </c>
      <c r="C80" s="8">
        <v>281.90219999999999</v>
      </c>
      <c r="D80" s="8">
        <v>79.611699999999999</v>
      </c>
      <c r="E80" s="6">
        <f t="shared" si="6"/>
        <v>361.51389999999998</v>
      </c>
    </row>
    <row r="81" spans="1:5" ht="15.75" customHeight="1" x14ac:dyDescent="0.25">
      <c r="A81" s="4" t="s">
        <v>125</v>
      </c>
      <c r="B81" s="9" t="s">
        <v>126</v>
      </c>
      <c r="C81" s="8">
        <v>281.90219999999999</v>
      </c>
      <c r="D81" s="8">
        <v>79.611699999999999</v>
      </c>
      <c r="E81" s="6">
        <f t="shared" si="6"/>
        <v>361.51389999999998</v>
      </c>
    </row>
    <row r="82" spans="1:5" ht="15.75" customHeight="1" x14ac:dyDescent="0.25">
      <c r="A82" s="4" t="s">
        <v>139</v>
      </c>
      <c r="B82" s="9" t="s">
        <v>140</v>
      </c>
      <c r="C82" s="8">
        <v>239.30019999999999</v>
      </c>
      <c r="D82" s="8">
        <v>65.977900000000005</v>
      </c>
      <c r="E82" s="6">
        <f t="shared" si="6"/>
        <v>305.27809999999999</v>
      </c>
    </row>
    <row r="83" spans="1:5" ht="15.75" customHeight="1" x14ac:dyDescent="0.25">
      <c r="A83" s="4" t="s">
        <v>141</v>
      </c>
      <c r="B83" s="9" t="s">
        <v>142</v>
      </c>
      <c r="C83" s="8">
        <v>271.27510000000001</v>
      </c>
      <c r="D83" s="8">
        <v>84.992900000000006</v>
      </c>
      <c r="E83" s="6">
        <f t="shared" si="6"/>
        <v>356.26800000000003</v>
      </c>
    </row>
    <row r="84" spans="1:5" ht="15.75" customHeight="1" x14ac:dyDescent="0.25">
      <c r="A84" s="4" t="s">
        <v>117</v>
      </c>
      <c r="B84" s="9" t="s">
        <v>118</v>
      </c>
      <c r="C84" s="8">
        <v>223.71860000000001</v>
      </c>
      <c r="D84" s="8">
        <v>59.268700000000003</v>
      </c>
      <c r="E84" s="6">
        <f t="shared" si="6"/>
        <v>282.9873</v>
      </c>
    </row>
    <row r="85" spans="1:5" ht="15.75" customHeight="1" x14ac:dyDescent="0.25">
      <c r="A85" s="4" t="s">
        <v>143</v>
      </c>
      <c r="B85" s="9" t="s">
        <v>144</v>
      </c>
      <c r="C85" s="8">
        <v>191.95570000000001</v>
      </c>
      <c r="D85" s="8">
        <v>56.238999999999997</v>
      </c>
      <c r="E85" s="6">
        <f t="shared" si="6"/>
        <v>248.19470000000001</v>
      </c>
    </row>
    <row r="86" spans="1:5" ht="15.75" customHeight="1" x14ac:dyDescent="0.25">
      <c r="A86" s="4" t="s">
        <v>145</v>
      </c>
      <c r="B86" s="9" t="s">
        <v>146</v>
      </c>
      <c r="C86" s="8">
        <v>229.09979999999999</v>
      </c>
      <c r="D86" s="8">
        <v>64.649900000000002</v>
      </c>
      <c r="E86" s="6">
        <f t="shared" si="6"/>
        <v>293.74969999999996</v>
      </c>
    </row>
    <row r="87" spans="1:5" ht="15.75" customHeight="1" x14ac:dyDescent="0.25">
      <c r="A87" s="4" t="s">
        <v>147</v>
      </c>
      <c r="B87" s="9" t="s">
        <v>148</v>
      </c>
      <c r="C87" s="8">
        <v>169.06360000000001</v>
      </c>
      <c r="D87" s="8">
        <v>63.973100000000002</v>
      </c>
      <c r="E87" s="6">
        <f t="shared" si="6"/>
        <v>233.0367</v>
      </c>
    </row>
    <row r="88" spans="1:5" ht="15.75" customHeight="1" x14ac:dyDescent="0.25">
      <c r="A88" s="4" t="s">
        <v>149</v>
      </c>
      <c r="B88" s="9" t="s">
        <v>150</v>
      </c>
      <c r="C88" s="8">
        <v>160.10120000000001</v>
      </c>
      <c r="D88" s="8">
        <v>59.268700000000003</v>
      </c>
      <c r="E88" s="6">
        <f t="shared" si="6"/>
        <v>219.3699</v>
      </c>
    </row>
    <row r="89" spans="1:5" ht="15.75" customHeight="1" x14ac:dyDescent="0.25">
      <c r="A89" s="4" t="s">
        <v>125</v>
      </c>
      <c r="B89" s="9" t="s">
        <v>126</v>
      </c>
      <c r="C89" s="8">
        <v>281.90219999999999</v>
      </c>
      <c r="D89" s="8">
        <v>79.611699999999999</v>
      </c>
      <c r="E89" s="6">
        <f t="shared" si="6"/>
        <v>361.51389999999998</v>
      </c>
    </row>
    <row r="90" spans="1:5" ht="15.75" customHeight="1" x14ac:dyDescent="0.25">
      <c r="A90" s="4" t="s">
        <v>151</v>
      </c>
      <c r="B90" s="9" t="s">
        <v>152</v>
      </c>
      <c r="C90" s="8">
        <v>230.9135</v>
      </c>
      <c r="D90" s="8">
        <v>62.957299999999996</v>
      </c>
      <c r="E90" s="6">
        <f t="shared" si="6"/>
        <v>293.87079999999997</v>
      </c>
    </row>
    <row r="91" spans="1:5" ht="15.75" customHeight="1" x14ac:dyDescent="0.25">
      <c r="A91" s="4" t="s">
        <v>141</v>
      </c>
      <c r="B91" s="9" t="s">
        <v>142</v>
      </c>
      <c r="C91" s="8">
        <v>271.27510000000001</v>
      </c>
      <c r="D91" s="8">
        <v>84.992900000000006</v>
      </c>
      <c r="E91" s="6">
        <f t="shared" si="6"/>
        <v>356.26800000000003</v>
      </c>
    </row>
    <row r="92" spans="1:5" ht="15.75" customHeight="1" x14ac:dyDescent="0.25">
      <c r="A92" s="4" t="s">
        <v>137</v>
      </c>
      <c r="B92" s="9" t="s">
        <v>138</v>
      </c>
      <c r="C92" s="8">
        <v>294.0772</v>
      </c>
      <c r="D92" s="8">
        <v>69.013199999999998</v>
      </c>
      <c r="E92" s="6">
        <f t="shared" si="6"/>
        <v>363.09039999999999</v>
      </c>
    </row>
    <row r="93" spans="1:5" ht="15.75" customHeight="1" x14ac:dyDescent="0.25">
      <c r="A93" s="4" t="s">
        <v>153</v>
      </c>
      <c r="B93" s="9" t="s">
        <v>154</v>
      </c>
      <c r="C93" s="8">
        <v>236.29470000000001</v>
      </c>
      <c r="D93" s="8">
        <v>68.338499999999996</v>
      </c>
      <c r="E93" s="6">
        <f t="shared" si="6"/>
        <v>304.63319999999999</v>
      </c>
    </row>
    <row r="94" spans="1:5" ht="15.75" customHeight="1" x14ac:dyDescent="0.25">
      <c r="A94" s="4" t="s">
        <v>155</v>
      </c>
      <c r="B94" s="9" t="s">
        <v>156</v>
      </c>
      <c r="C94" s="8">
        <v>135.76669999999999</v>
      </c>
      <c r="D94" s="8">
        <v>52.388800000000003</v>
      </c>
      <c r="E94" s="6">
        <f t="shared" si="6"/>
        <v>188.15549999999999</v>
      </c>
    </row>
    <row r="95" spans="1:5" ht="15.75" customHeight="1" x14ac:dyDescent="0.25">
      <c r="A95" s="4" t="s">
        <v>153</v>
      </c>
      <c r="B95" s="9" t="s">
        <v>154</v>
      </c>
      <c r="C95" s="8">
        <v>236.29470000000001</v>
      </c>
      <c r="D95" s="8">
        <v>68.338499999999996</v>
      </c>
      <c r="E95" s="6">
        <f t="shared" si="6"/>
        <v>304.63319999999999</v>
      </c>
    </row>
    <row r="96" spans="1:5" ht="15.75" customHeight="1" x14ac:dyDescent="0.25">
      <c r="A96" s="4" t="s">
        <v>157</v>
      </c>
      <c r="B96" s="9" t="s">
        <v>158</v>
      </c>
      <c r="C96" s="8">
        <v>189.5608</v>
      </c>
      <c r="D96" s="8">
        <v>52.388800000000003</v>
      </c>
      <c r="E96" s="6">
        <f t="shared" si="6"/>
        <v>241.9496</v>
      </c>
    </row>
    <row r="97" spans="1:26" ht="15.75" customHeight="1" x14ac:dyDescent="0.25">
      <c r="A97" s="4" t="s">
        <v>159</v>
      </c>
      <c r="B97" s="9" t="s">
        <v>160</v>
      </c>
      <c r="C97" s="8">
        <v>191.4905</v>
      </c>
      <c r="D97" s="8">
        <v>56.000500000000002</v>
      </c>
      <c r="E97" s="6">
        <f t="shared" si="6"/>
        <v>247.49099999999999</v>
      </c>
    </row>
    <row r="98" spans="1:26" ht="15.75" customHeight="1" x14ac:dyDescent="0.25">
      <c r="A98" s="4" t="s">
        <v>153</v>
      </c>
      <c r="B98" s="9" t="s">
        <v>154</v>
      </c>
      <c r="C98" s="8">
        <v>236.29470000000001</v>
      </c>
      <c r="D98" s="8">
        <v>68.338499999999996</v>
      </c>
      <c r="E98" s="6">
        <f t="shared" si="6"/>
        <v>304.63319999999999</v>
      </c>
    </row>
    <row r="99" spans="1:26" ht="15.75" customHeight="1" x14ac:dyDescent="0.25">
      <c r="A99" s="4" t="s">
        <v>117</v>
      </c>
      <c r="B99" s="9" t="s">
        <v>118</v>
      </c>
      <c r="C99" s="8">
        <v>223.71860000000001</v>
      </c>
      <c r="D99" s="8">
        <v>59.268700000000003</v>
      </c>
      <c r="E99" s="6">
        <f t="shared" si="6"/>
        <v>282.9873</v>
      </c>
    </row>
    <row r="100" spans="1:26" ht="15.75" customHeight="1" x14ac:dyDescent="0.25">
      <c r="A100" s="14" t="s">
        <v>161</v>
      </c>
      <c r="B100" s="15"/>
      <c r="C100" s="15"/>
      <c r="D100" s="15"/>
      <c r="E100" s="15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4" t="s">
        <v>162</v>
      </c>
      <c r="B101" s="9" t="s">
        <v>163</v>
      </c>
      <c r="C101" s="8">
        <v>279.65190000000001</v>
      </c>
      <c r="D101" s="8">
        <v>121.4522</v>
      </c>
      <c r="E101" s="6">
        <f>C101+D101</f>
        <v>401.10410000000002</v>
      </c>
    </row>
    <row r="102" spans="1:26" ht="15.75" customHeight="1" x14ac:dyDescent="0.25">
      <c r="A102" s="14" t="s">
        <v>164</v>
      </c>
      <c r="B102" s="15"/>
      <c r="C102" s="15"/>
      <c r="D102" s="15"/>
      <c r="E102" s="1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4" t="s">
        <v>165</v>
      </c>
      <c r="B103" s="9" t="s">
        <v>166</v>
      </c>
      <c r="C103" s="8">
        <v>304.52710000000002</v>
      </c>
      <c r="D103" s="8">
        <v>119.4101</v>
      </c>
      <c r="E103" s="6">
        <f t="shared" ref="E103:E112" si="7">C103+D103</f>
        <v>423.93720000000002</v>
      </c>
    </row>
    <row r="104" spans="1:26" ht="15.75" customHeight="1" x14ac:dyDescent="0.25">
      <c r="A104" s="4" t="s">
        <v>167</v>
      </c>
      <c r="B104" s="9" t="s">
        <v>168</v>
      </c>
      <c r="C104" s="8">
        <v>154.53110000000001</v>
      </c>
      <c r="D104" s="8">
        <v>67.098600000000005</v>
      </c>
      <c r="E104" s="6">
        <f t="shared" si="7"/>
        <v>221.62970000000001</v>
      </c>
    </row>
    <row r="105" spans="1:26" ht="15.75" customHeight="1" x14ac:dyDescent="0.25">
      <c r="A105" s="4" t="s">
        <v>169</v>
      </c>
      <c r="B105" s="9" t="s">
        <v>170</v>
      </c>
      <c r="C105" s="8">
        <v>351.15910000000002</v>
      </c>
      <c r="D105" s="8">
        <v>149.136</v>
      </c>
      <c r="E105" s="6">
        <f t="shared" si="7"/>
        <v>500.29510000000005</v>
      </c>
    </row>
    <row r="106" spans="1:26" ht="15.75" customHeight="1" x14ac:dyDescent="0.25">
      <c r="A106" s="4" t="s">
        <v>171</v>
      </c>
      <c r="B106" s="9" t="s">
        <v>172</v>
      </c>
      <c r="C106" s="8">
        <v>199.2645</v>
      </c>
      <c r="D106" s="8">
        <v>84.894199999999998</v>
      </c>
      <c r="E106" s="6">
        <f t="shared" si="7"/>
        <v>284.15870000000001</v>
      </c>
    </row>
    <row r="107" spans="1:26" ht="15.75" customHeight="1" x14ac:dyDescent="0.25">
      <c r="A107" s="4" t="s">
        <v>173</v>
      </c>
      <c r="B107" s="9" t="s">
        <v>174</v>
      </c>
      <c r="C107" s="8">
        <v>384.3877</v>
      </c>
      <c r="D107" s="8">
        <v>183.1858</v>
      </c>
      <c r="E107" s="6">
        <f t="shared" si="7"/>
        <v>567.57349999999997</v>
      </c>
    </row>
    <row r="108" spans="1:26" ht="15.75" customHeight="1" x14ac:dyDescent="0.25">
      <c r="A108" s="4" t="s">
        <v>175</v>
      </c>
      <c r="B108" s="9" t="s">
        <v>176</v>
      </c>
      <c r="C108" s="8">
        <v>358.68009999999998</v>
      </c>
      <c r="D108" s="8">
        <v>156.65700000000001</v>
      </c>
      <c r="E108" s="6">
        <f t="shared" si="7"/>
        <v>515.33709999999996</v>
      </c>
    </row>
    <row r="109" spans="1:26" ht="15.75" customHeight="1" x14ac:dyDescent="0.25">
      <c r="A109" s="4" t="s">
        <v>177</v>
      </c>
      <c r="B109" s="9" t="s">
        <v>178</v>
      </c>
      <c r="C109" s="8">
        <v>435.24829999999997</v>
      </c>
      <c r="D109" s="8">
        <v>211.5857</v>
      </c>
      <c r="E109" s="6">
        <f t="shared" si="7"/>
        <v>646.83399999999995</v>
      </c>
    </row>
    <row r="110" spans="1:26" ht="15.75" customHeight="1" x14ac:dyDescent="0.25">
      <c r="A110" s="4" t="s">
        <v>165</v>
      </c>
      <c r="B110" s="9" t="s">
        <v>166</v>
      </c>
      <c r="C110" s="8">
        <v>304.52710000000002</v>
      </c>
      <c r="D110" s="8">
        <v>119.4101</v>
      </c>
      <c r="E110" s="6">
        <f t="shared" si="7"/>
        <v>423.93720000000002</v>
      </c>
    </row>
    <row r="111" spans="1:26" ht="15.75" customHeight="1" x14ac:dyDescent="0.25">
      <c r="A111" s="4" t="s">
        <v>179</v>
      </c>
      <c r="B111" s="9" t="s">
        <v>180</v>
      </c>
      <c r="C111" s="8">
        <v>194.83410000000001</v>
      </c>
      <c r="D111" s="8">
        <v>96.38</v>
      </c>
      <c r="E111" s="6">
        <f t="shared" si="7"/>
        <v>291.21410000000003</v>
      </c>
    </row>
    <row r="112" spans="1:26" ht="15.75" customHeight="1" x14ac:dyDescent="0.25">
      <c r="A112" s="4" t="s">
        <v>181</v>
      </c>
      <c r="B112" s="9" t="s">
        <v>182</v>
      </c>
      <c r="C112" s="8">
        <v>157.59440000000001</v>
      </c>
      <c r="D112" s="8">
        <v>68.809100000000001</v>
      </c>
      <c r="E112" s="6">
        <f t="shared" si="7"/>
        <v>226.40350000000001</v>
      </c>
    </row>
    <row r="113" spans="1:6" ht="15.75" customHeight="1" x14ac:dyDescent="0.25"/>
    <row r="114" spans="1:6" ht="15.75" customHeight="1" x14ac:dyDescent="0.25"/>
    <row r="115" spans="1:6" ht="46.5" customHeight="1" x14ac:dyDescent="0.25">
      <c r="A115" s="17" t="s">
        <v>183</v>
      </c>
      <c r="B115" s="17"/>
      <c r="C115" s="17"/>
      <c r="D115" s="17"/>
      <c r="E115" s="17"/>
      <c r="F115" s="17"/>
    </row>
    <row r="116" spans="1:6" ht="15.75" customHeight="1" x14ac:dyDescent="0.25"/>
    <row r="117" spans="1:6" ht="15.75" customHeight="1" x14ac:dyDescent="0.25"/>
    <row r="118" spans="1:6" ht="15.75" customHeight="1" x14ac:dyDescent="0.25"/>
    <row r="119" spans="1:6" ht="15.75" customHeight="1" x14ac:dyDescent="0.25"/>
    <row r="120" spans="1:6" ht="15.75" customHeight="1" x14ac:dyDescent="0.25"/>
    <row r="121" spans="1:6" ht="15.75" customHeight="1" x14ac:dyDescent="0.25"/>
    <row r="122" spans="1:6" ht="15.75" customHeight="1" x14ac:dyDescent="0.25"/>
    <row r="123" spans="1:6" ht="15.75" customHeight="1" x14ac:dyDescent="0.25"/>
    <row r="124" spans="1:6" ht="15.75" customHeight="1" x14ac:dyDescent="0.25"/>
    <row r="125" spans="1:6" ht="15.75" customHeight="1" x14ac:dyDescent="0.25"/>
    <row r="126" spans="1:6" ht="15.75" customHeight="1" x14ac:dyDescent="0.25"/>
    <row r="127" spans="1:6" ht="15.75" customHeight="1" x14ac:dyDescent="0.25"/>
    <row r="128" spans="1:6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A115:F115"/>
    <mergeCell ref="A43:E43"/>
    <mergeCell ref="A61:E61"/>
    <mergeCell ref="A100:E100"/>
    <mergeCell ref="A102:E102"/>
    <mergeCell ref="A1:F2"/>
    <mergeCell ref="A3:F3"/>
    <mergeCell ref="A15:E15"/>
    <mergeCell ref="A17:E17"/>
    <mergeCell ref="A22:E22"/>
    <mergeCell ref="A30:E30"/>
    <mergeCell ref="A37:E37"/>
  </mergeCells>
  <hyperlinks>
    <hyperlink ref="A115" r:id="rId1"/>
  </hyperlinks>
  <pageMargins left="0.511811024" right="0.511811024" top="0.78740157499999996" bottom="0.78740157499999996" header="0" footer="0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36.7109375" customWidth="1"/>
    <col min="3" max="26" width="8.7109375" customWidth="1"/>
  </cols>
  <sheetData>
    <row r="2" spans="1:5" ht="18.75" x14ac:dyDescent="0.3">
      <c r="A2" s="11" t="s">
        <v>184</v>
      </c>
    </row>
    <row r="3" spans="1:5" x14ac:dyDescent="0.25">
      <c r="A3" s="12" t="s">
        <v>8</v>
      </c>
      <c r="B3" s="13" t="s">
        <v>9</v>
      </c>
      <c r="C3" s="13">
        <v>1235</v>
      </c>
      <c r="D3" s="13">
        <v>1445</v>
      </c>
      <c r="E3" s="13">
        <f t="shared" ref="E3:E9" si="0">AVERAGE(C3:D3)</f>
        <v>1340</v>
      </c>
    </row>
    <row r="4" spans="1:5" x14ac:dyDescent="0.25">
      <c r="A4" s="12" t="s">
        <v>11</v>
      </c>
      <c r="B4" s="13" t="s">
        <v>12</v>
      </c>
      <c r="C4" s="13">
        <v>1260</v>
      </c>
      <c r="D4" s="13">
        <v>1460</v>
      </c>
      <c r="E4" s="13">
        <f t="shared" si="0"/>
        <v>1360</v>
      </c>
    </row>
    <row r="5" spans="1:5" x14ac:dyDescent="0.25">
      <c r="A5" s="12" t="s">
        <v>13</v>
      </c>
      <c r="B5" s="13" t="s">
        <v>14</v>
      </c>
      <c r="C5" s="13">
        <v>1310</v>
      </c>
      <c r="D5" s="13"/>
      <c r="E5" s="13">
        <f t="shared" si="0"/>
        <v>1310</v>
      </c>
    </row>
    <row r="6" spans="1:5" x14ac:dyDescent="0.25">
      <c r="A6" s="12" t="s">
        <v>15</v>
      </c>
      <c r="B6" s="13" t="s">
        <v>16</v>
      </c>
      <c r="C6" s="13">
        <v>1315</v>
      </c>
      <c r="D6" s="13"/>
      <c r="E6" s="13">
        <f t="shared" si="0"/>
        <v>1315</v>
      </c>
    </row>
    <row r="7" spans="1:5" x14ac:dyDescent="0.25">
      <c r="A7" s="12" t="s">
        <v>17</v>
      </c>
      <c r="B7" s="13" t="s">
        <v>18</v>
      </c>
      <c r="C7" s="13">
        <v>1360</v>
      </c>
      <c r="D7" s="13"/>
      <c r="E7" s="13">
        <f t="shared" si="0"/>
        <v>1360</v>
      </c>
    </row>
    <row r="8" spans="1:5" x14ac:dyDescent="0.25">
      <c r="A8" s="12" t="s">
        <v>19</v>
      </c>
      <c r="B8" s="13" t="s">
        <v>20</v>
      </c>
      <c r="C8" s="13">
        <v>1465</v>
      </c>
      <c r="D8" s="13">
        <v>1495</v>
      </c>
      <c r="E8" s="13">
        <f t="shared" si="0"/>
        <v>1480</v>
      </c>
    </row>
    <row r="9" spans="1:5" x14ac:dyDescent="0.25">
      <c r="A9" s="12" t="s">
        <v>21</v>
      </c>
      <c r="B9" s="13" t="s">
        <v>22</v>
      </c>
      <c r="C9" s="13">
        <v>1500</v>
      </c>
      <c r="D9" s="13">
        <v>1800</v>
      </c>
      <c r="E9" s="13">
        <f t="shared" si="0"/>
        <v>1650</v>
      </c>
    </row>
    <row r="10" spans="1:5" x14ac:dyDescent="0.25">
      <c r="A10" s="2"/>
      <c r="B10" s="13" t="s">
        <v>185</v>
      </c>
      <c r="C10" s="2"/>
      <c r="D10" s="2"/>
      <c r="E10" s="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Cassiane</dc:creator>
  <cp:lastModifiedBy>Cassiane</cp:lastModifiedBy>
  <cp:lastPrinted>2024-12-23T14:25:53Z</cp:lastPrinted>
  <dcterms:modified xsi:type="dcterms:W3CDTF">2024-12-23T14:27:37Z</dcterms:modified>
</cp:coreProperties>
</file>